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idder Eval." sheetId="1" r:id="rId1"/>
    <sheet name="Bidder #1" sheetId="2" r:id="rId2"/>
    <sheet name="Bidder #2" sheetId="3" r:id="rId3"/>
    <sheet name="Bidder #3" sheetId="4" r:id="rId4"/>
    <sheet name="Bidder #4" sheetId="5" r:id="rId5"/>
  </sheets>
  <definedNames/>
  <calcPr fullCalcOnLoad="1"/>
</workbook>
</file>

<file path=xl/sharedStrings.xml><?xml version="1.0" encoding="utf-8"?>
<sst xmlns="http://schemas.openxmlformats.org/spreadsheetml/2006/main" count="218" uniqueCount="38">
  <si>
    <t xml:space="preserve">    </t>
  </si>
  <si>
    <t>Sales Tax</t>
  </si>
  <si>
    <t>Bidder#</t>
  </si>
  <si>
    <t xml:space="preserve">Vendor </t>
  </si>
  <si>
    <t>Extended Price</t>
  </si>
  <si>
    <t>Terms</t>
  </si>
  <si>
    <t>Adjustment</t>
  </si>
  <si>
    <t>Evaluated Price</t>
  </si>
  <si>
    <t>Comments</t>
  </si>
  <si>
    <t>Non-Responsive Bidders</t>
  </si>
  <si>
    <t>Purchaser</t>
  </si>
  <si>
    <t>SR. Purchaser</t>
  </si>
  <si>
    <t>Item</t>
  </si>
  <si>
    <t>Annl uasage</t>
  </si>
  <si>
    <t>func</t>
  </si>
  <si>
    <t>Prc per unit</t>
  </si>
  <si>
    <t>Est. Yrly Cost</t>
  </si>
  <si>
    <t>x</t>
  </si>
  <si>
    <t>TOTAL</t>
  </si>
  <si>
    <t xml:space="preserve">                 Contract Proposal No. 814062 Uniform &amp; Accessories SF Sheriff Department</t>
  </si>
  <si>
    <t xml:space="preserve">          BID TOTALS WORKSHEET</t>
  </si>
  <si>
    <t xml:space="preserve">      Bidder #3 - GALLS</t>
  </si>
  <si>
    <t xml:space="preserve">     Bidder #2 - Outdoor Outfitts</t>
  </si>
  <si>
    <t xml:space="preserve">     Bidder #1 - Peninsula</t>
  </si>
  <si>
    <t xml:space="preserve">      Bidder #4 - Butler's</t>
  </si>
  <si>
    <r>
      <t xml:space="preserve">Term: </t>
    </r>
    <r>
      <rPr>
        <b/>
        <sz val="12"/>
        <color indexed="10"/>
        <rFont val="Arial"/>
        <family val="2"/>
      </rPr>
      <t xml:space="preserve"> </t>
    </r>
  </si>
  <si>
    <t>DBE</t>
  </si>
  <si>
    <t>Contract Proposal No.</t>
  </si>
  <si>
    <t>Term Contract</t>
  </si>
  <si>
    <t>*</t>
  </si>
  <si>
    <t>* Value of 1 indicates no vendor discount, for DBE</t>
  </si>
  <si>
    <t xml:space="preserve"> preference and or sales/use tax adjustment</t>
  </si>
  <si>
    <t>Assistant Director/</t>
  </si>
  <si>
    <t>Supervising Purchaser</t>
  </si>
  <si>
    <t xml:space="preserve"> Bid Evaluation Summary</t>
  </si>
  <si>
    <t>SIGNATURES:</t>
  </si>
  <si>
    <t xml:space="preserve">     Value of .9 indicates 10% DBE preference. </t>
  </si>
  <si>
    <t xml:space="preserve">     Value of .99 indicates 1% sales/use tax adjustment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</si>
</sst>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 Black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 indent="1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44" fontId="0" fillId="0" borderId="0" xfId="17" applyAlignment="1">
      <alignment/>
    </xf>
    <xf numFmtId="2" fontId="0" fillId="0" borderId="0" xfId="0" applyNumberFormat="1" applyAlignment="1">
      <alignment horizontal="center"/>
    </xf>
    <xf numFmtId="0" fontId="4" fillId="0" borderId="24" xfId="0" applyFont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28" xfId="0" applyNumberForma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44" fontId="4" fillId="0" borderId="0" xfId="17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4" fontId="0" fillId="0" borderId="29" xfId="17" applyBorder="1" applyAlignment="1">
      <alignment/>
    </xf>
    <xf numFmtId="44" fontId="0" fillId="0" borderId="29" xfId="17" applyFont="1" applyFill="1" applyBorder="1" applyAlignment="1">
      <alignment horizontal="center"/>
    </xf>
    <xf numFmtId="44" fontId="0" fillId="0" borderId="29" xfId="17" applyFont="1" applyBorder="1" applyAlignment="1">
      <alignment/>
    </xf>
    <xf numFmtId="7" fontId="4" fillId="0" borderId="30" xfId="17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3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44" fontId="0" fillId="0" borderId="32" xfId="17" applyBorder="1" applyAlignment="1">
      <alignment/>
    </xf>
    <xf numFmtId="0" fontId="4" fillId="0" borderId="22" xfId="0" applyFont="1" applyBorder="1" applyAlignment="1">
      <alignment horizontal="center"/>
    </xf>
    <xf numFmtId="1" fontId="0" fillId="0" borderId="22" xfId="0" applyNumberFormat="1" applyBorder="1" applyAlignment="1">
      <alignment/>
    </xf>
    <xf numFmtId="1" fontId="6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4" fontId="0" fillId="0" borderId="22" xfId="17" applyNumberFormat="1" applyBorder="1" applyAlignment="1">
      <alignment/>
    </xf>
    <xf numFmtId="44" fontId="0" fillId="0" borderId="33" xfId="17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44" fontId="4" fillId="0" borderId="36" xfId="17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4" fillId="0" borderId="3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38" xfId="0" applyBorder="1" applyAlignment="1">
      <alignment/>
    </xf>
    <xf numFmtId="44" fontId="0" fillId="0" borderId="42" xfId="17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20" xfId="0" applyBorder="1" applyAlignment="1">
      <alignment horizontal="center"/>
    </xf>
    <xf numFmtId="44" fontId="0" fillId="0" borderId="20" xfId="17" applyBorder="1" applyAlignment="1">
      <alignment/>
    </xf>
    <xf numFmtId="44" fontId="0" fillId="0" borderId="20" xfId="17" applyFont="1" applyBorder="1" applyAlignment="1">
      <alignment/>
    </xf>
    <xf numFmtId="0" fontId="0" fillId="0" borderId="20" xfId="0" applyBorder="1" applyAlignment="1">
      <alignment/>
    </xf>
    <xf numFmtId="44" fontId="4" fillId="0" borderId="38" xfId="17" applyFont="1" applyBorder="1" applyAlignment="1">
      <alignment horizontal="center"/>
    </xf>
    <xf numFmtId="44" fontId="4" fillId="0" borderId="13" xfId="17" applyFont="1" applyBorder="1" applyAlignment="1">
      <alignment horizontal="center"/>
    </xf>
    <xf numFmtId="44" fontId="4" fillId="0" borderId="6" xfId="17" applyFont="1" applyBorder="1" applyAlignment="1">
      <alignment horizontal="center"/>
    </xf>
    <xf numFmtId="44" fontId="4" fillId="0" borderId="13" xfId="17" applyFont="1" applyBorder="1" applyAlignment="1">
      <alignment/>
    </xf>
    <xf numFmtId="9" fontId="4" fillId="0" borderId="13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9">
      <selection activeCell="F37" sqref="F37"/>
    </sheetView>
  </sheetViews>
  <sheetFormatPr defaultColWidth="9.140625" defaultRowHeight="12.75"/>
  <cols>
    <col min="1" max="1" width="8.28125" style="0" customWidth="1"/>
    <col min="2" max="2" width="17.7109375" style="0" customWidth="1"/>
    <col min="3" max="3" width="13.28125" style="0" customWidth="1"/>
    <col min="4" max="4" width="8.140625" style="0" customWidth="1"/>
    <col min="5" max="5" width="15.00390625" style="0" customWidth="1"/>
    <col min="6" max="6" width="11.28125" style="0" customWidth="1"/>
    <col min="7" max="7" width="15.8515625" style="0" customWidth="1"/>
    <col min="8" max="8" width="31.140625" style="0" customWidth="1"/>
    <col min="9" max="9" width="2.00390625" style="0" customWidth="1"/>
  </cols>
  <sheetData>
    <row r="2" spans="1:6" ht="18">
      <c r="A2" s="1"/>
      <c r="F2" s="2" t="s">
        <v>28</v>
      </c>
    </row>
    <row r="3" spans="1:7" ht="18">
      <c r="A3" t="s">
        <v>0</v>
      </c>
      <c r="F3" s="2" t="s">
        <v>34</v>
      </c>
      <c r="G3" s="3"/>
    </row>
    <row r="4" spans="6:7" ht="18">
      <c r="F4" s="2" t="s">
        <v>27</v>
      </c>
      <c r="G4" s="3"/>
    </row>
    <row r="5" spans="6:7" ht="15.75">
      <c r="F5" s="4" t="s">
        <v>25</v>
      </c>
      <c r="G5" s="3"/>
    </row>
    <row r="6" spans="5:6" ht="13.5" thickBot="1">
      <c r="E6" s="40" t="s">
        <v>29</v>
      </c>
      <c r="F6" s="40" t="s">
        <v>29</v>
      </c>
    </row>
    <row r="7" spans="1:9" ht="12.75">
      <c r="A7" s="5"/>
      <c r="B7" s="6"/>
      <c r="C7" s="6"/>
      <c r="D7" s="6"/>
      <c r="E7" s="7"/>
      <c r="F7" s="7"/>
      <c r="G7" s="6"/>
      <c r="H7" s="8"/>
      <c r="I7" s="9"/>
    </row>
    <row r="8" spans="1:9" ht="12.75">
      <c r="A8" s="10"/>
      <c r="B8" s="11"/>
      <c r="C8" s="11"/>
      <c r="D8" s="11"/>
      <c r="E8" s="11"/>
      <c r="F8" s="12" t="s">
        <v>1</v>
      </c>
      <c r="G8" s="11"/>
      <c r="H8" s="13"/>
      <c r="I8" s="14"/>
    </row>
    <row r="9" spans="1:9" ht="13.5" thickBot="1">
      <c r="A9" s="15" t="s">
        <v>2</v>
      </c>
      <c r="B9" s="16" t="s">
        <v>3</v>
      </c>
      <c r="C9" s="16" t="s">
        <v>4</v>
      </c>
      <c r="D9" s="16" t="s">
        <v>5</v>
      </c>
      <c r="E9" s="16" t="s">
        <v>26</v>
      </c>
      <c r="F9" s="16" t="s">
        <v>6</v>
      </c>
      <c r="G9" s="16" t="s">
        <v>7</v>
      </c>
      <c r="H9" s="17" t="s">
        <v>8</v>
      </c>
      <c r="I9" s="18"/>
    </row>
    <row r="10" spans="1:9" ht="13.5" thickTop="1">
      <c r="A10" s="90"/>
      <c r="B10" s="91"/>
      <c r="C10" s="109"/>
      <c r="D10" s="91"/>
      <c r="E10" s="91"/>
      <c r="F10" s="91"/>
      <c r="G10" s="109">
        <f aca="true" t="shared" si="0" ref="G10:G15">C10*E10*F10</f>
        <v>0</v>
      </c>
      <c r="H10" s="93"/>
      <c r="I10" s="95"/>
    </row>
    <row r="11" spans="1:9" ht="12.75">
      <c r="A11" s="50"/>
      <c r="B11" s="92"/>
      <c r="C11" s="110"/>
      <c r="D11" s="92"/>
      <c r="E11" s="92"/>
      <c r="F11" s="92"/>
      <c r="G11" s="110">
        <f t="shared" si="0"/>
        <v>0</v>
      </c>
      <c r="H11" s="94"/>
      <c r="I11" s="22"/>
    </row>
    <row r="12" spans="1:9" ht="12.75">
      <c r="A12" s="50"/>
      <c r="B12" s="92"/>
      <c r="C12" s="110"/>
      <c r="D12" s="92"/>
      <c r="E12" s="92"/>
      <c r="F12" s="92"/>
      <c r="G12" s="110">
        <f t="shared" si="0"/>
        <v>0</v>
      </c>
      <c r="H12" s="94"/>
      <c r="I12" s="22"/>
    </row>
    <row r="13" spans="1:9" ht="12.75">
      <c r="A13" s="89"/>
      <c r="B13" s="92"/>
      <c r="C13" s="111"/>
      <c r="D13" s="12"/>
      <c r="E13" s="12"/>
      <c r="F13" s="12"/>
      <c r="G13" s="111">
        <f t="shared" si="0"/>
        <v>0</v>
      </c>
      <c r="H13" s="55"/>
      <c r="I13" s="22"/>
    </row>
    <row r="14" spans="1:9" ht="12.75">
      <c r="A14" s="19"/>
      <c r="C14" s="112"/>
      <c r="D14" s="92"/>
      <c r="E14" s="92"/>
      <c r="F14" s="113"/>
      <c r="G14" s="112">
        <f t="shared" si="0"/>
        <v>0</v>
      </c>
      <c r="H14" s="21"/>
      <c r="I14" s="22"/>
    </row>
    <row r="15" spans="1:9" ht="12.75">
      <c r="A15" s="19"/>
      <c r="B15" s="25"/>
      <c r="C15" s="112"/>
      <c r="D15" s="92"/>
      <c r="E15" s="92"/>
      <c r="F15" s="92"/>
      <c r="G15" s="112">
        <f t="shared" si="0"/>
        <v>0</v>
      </c>
      <c r="H15" s="26"/>
      <c r="I15" s="22"/>
    </row>
    <row r="16" spans="1:9" ht="12.75">
      <c r="A16" s="27"/>
      <c r="B16" s="13"/>
      <c r="C16" s="13"/>
      <c r="D16" s="13"/>
      <c r="E16" s="13"/>
      <c r="F16" s="13"/>
      <c r="G16" s="13"/>
      <c r="H16" s="13"/>
      <c r="I16" s="14"/>
    </row>
    <row r="17" spans="1:9" ht="13.5" thickBot="1">
      <c r="A17" s="28" t="s">
        <v>9</v>
      </c>
      <c r="B17" s="29"/>
      <c r="C17" s="29"/>
      <c r="D17" s="29"/>
      <c r="E17" s="29"/>
      <c r="F17" s="29"/>
      <c r="G17" s="29"/>
      <c r="H17" s="29"/>
      <c r="I17" s="18"/>
    </row>
    <row r="18" spans="1:9" ht="13.5" thickTop="1">
      <c r="A18" s="98"/>
      <c r="B18" s="100"/>
      <c r="C18" s="108"/>
      <c r="D18" s="108"/>
      <c r="E18" s="96"/>
      <c r="F18" s="96"/>
      <c r="G18" s="96"/>
      <c r="H18" s="96"/>
      <c r="I18" s="95"/>
    </row>
    <row r="19" spans="1:9" ht="12.75">
      <c r="A19" s="99"/>
      <c r="B19" s="88"/>
      <c r="C19" s="97"/>
      <c r="D19" s="108"/>
      <c r="E19" s="108"/>
      <c r="F19" s="108"/>
      <c r="G19" s="108"/>
      <c r="H19" s="97"/>
      <c r="I19" s="22"/>
    </row>
    <row r="20" spans="1:9" ht="12.75">
      <c r="A20" s="99"/>
      <c r="B20" s="88"/>
      <c r="C20" s="108"/>
      <c r="D20" s="108"/>
      <c r="E20" s="108"/>
      <c r="F20" s="108"/>
      <c r="G20" s="108"/>
      <c r="H20" s="97"/>
      <c r="I20" s="22"/>
    </row>
    <row r="21" spans="1:9" ht="12.75">
      <c r="A21" s="19"/>
      <c r="B21" s="23"/>
      <c r="C21" s="106"/>
      <c r="D21" s="105"/>
      <c r="E21" s="105"/>
      <c r="F21" s="105"/>
      <c r="G21" s="106"/>
      <c r="H21" s="103"/>
      <c r="I21" s="24"/>
    </row>
    <row r="22" spans="1:9" ht="12.75">
      <c r="A22" s="19"/>
      <c r="B22" s="20"/>
      <c r="C22" s="107"/>
      <c r="D22" s="105"/>
      <c r="E22" s="105"/>
      <c r="F22" s="105"/>
      <c r="G22" s="107"/>
      <c r="H22" s="102"/>
      <c r="I22" s="22"/>
    </row>
    <row r="23" spans="1:9" ht="12.75">
      <c r="A23" s="19"/>
      <c r="B23" s="23"/>
      <c r="C23" s="101"/>
      <c r="D23" s="105"/>
      <c r="E23" s="105"/>
      <c r="F23" s="105"/>
      <c r="G23" s="106"/>
      <c r="H23" s="104"/>
      <c r="I23" s="22"/>
    </row>
    <row r="24" spans="1:9" ht="12.75">
      <c r="A24" s="30"/>
      <c r="B24" s="31"/>
      <c r="C24" s="13"/>
      <c r="D24" s="13"/>
      <c r="E24" s="13"/>
      <c r="F24" s="13"/>
      <c r="G24" s="13"/>
      <c r="H24" s="32"/>
      <c r="I24" s="14"/>
    </row>
    <row r="25" spans="1:9" ht="12.75">
      <c r="A25" s="27"/>
      <c r="B25" s="13"/>
      <c r="C25" s="13"/>
      <c r="D25" s="13"/>
      <c r="E25" s="13"/>
      <c r="F25" s="13"/>
      <c r="G25" s="13"/>
      <c r="H25" s="13"/>
      <c r="I25" s="14"/>
    </row>
    <row r="26" spans="1:9" ht="12.75">
      <c r="A26" s="27"/>
      <c r="B26" s="13"/>
      <c r="C26" s="13"/>
      <c r="D26" s="13"/>
      <c r="E26" s="13"/>
      <c r="F26" s="13"/>
      <c r="G26" s="33" t="s">
        <v>35</v>
      </c>
      <c r="H26" s="33"/>
      <c r="I26" s="14"/>
    </row>
    <row r="27" spans="1:9" ht="12.75">
      <c r="A27" s="27"/>
      <c r="B27" s="13"/>
      <c r="C27" s="13"/>
      <c r="D27" s="13"/>
      <c r="E27" s="13"/>
      <c r="F27" s="13"/>
      <c r="G27" s="34" t="s">
        <v>10</v>
      </c>
      <c r="H27" s="35"/>
      <c r="I27" s="24"/>
    </row>
    <row r="28" spans="1:9" ht="12.75">
      <c r="A28" s="36"/>
      <c r="B28" s="13"/>
      <c r="C28" s="13"/>
      <c r="D28" s="13"/>
      <c r="E28" s="13"/>
      <c r="F28" s="13"/>
      <c r="G28" s="13"/>
      <c r="H28" s="33"/>
      <c r="I28" s="14"/>
    </row>
    <row r="29" spans="1:9" ht="12.75">
      <c r="A29" s="36"/>
      <c r="B29" s="13"/>
      <c r="C29" s="13"/>
      <c r="D29" s="13"/>
      <c r="E29" s="13"/>
      <c r="F29" s="13"/>
      <c r="G29" s="13"/>
      <c r="H29" s="33"/>
      <c r="I29" s="14"/>
    </row>
    <row r="30" spans="1:9" ht="12.75">
      <c r="A30" s="27"/>
      <c r="B30" s="13"/>
      <c r="C30" s="13"/>
      <c r="D30" s="13"/>
      <c r="E30" s="13"/>
      <c r="F30" s="13"/>
      <c r="G30" s="34" t="s">
        <v>11</v>
      </c>
      <c r="H30" s="35"/>
      <c r="I30" s="24"/>
    </row>
    <row r="31" spans="1:9" ht="12.75">
      <c r="A31" s="36" t="s">
        <v>30</v>
      </c>
      <c r="B31" s="13"/>
      <c r="C31" s="13"/>
      <c r="D31" s="13"/>
      <c r="E31" s="13"/>
      <c r="F31" s="13"/>
      <c r="G31" s="13"/>
      <c r="H31" s="33"/>
      <c r="I31" s="14"/>
    </row>
    <row r="32" spans="1:9" ht="12.75">
      <c r="A32" s="36" t="s">
        <v>31</v>
      </c>
      <c r="B32" s="13"/>
      <c r="C32" s="13"/>
      <c r="D32" s="13"/>
      <c r="E32" s="13"/>
      <c r="F32" s="13"/>
      <c r="G32" s="13"/>
      <c r="H32" s="33"/>
      <c r="I32" s="14"/>
    </row>
    <row r="33" spans="1:9" ht="12.75">
      <c r="A33" s="27" t="s">
        <v>36</v>
      </c>
      <c r="B33" s="13"/>
      <c r="C33" s="13"/>
      <c r="D33" s="13"/>
      <c r="E33" s="13"/>
      <c r="F33" s="13"/>
      <c r="G33" s="34" t="s">
        <v>32</v>
      </c>
      <c r="H33" s="35"/>
      <c r="I33" s="24"/>
    </row>
    <row r="34" spans="1:9" ht="12.75">
      <c r="A34" s="27" t="s">
        <v>37</v>
      </c>
      <c r="B34" s="13"/>
      <c r="C34" s="13"/>
      <c r="D34" s="13"/>
      <c r="E34" s="13"/>
      <c r="F34" s="13"/>
      <c r="G34" s="34" t="s">
        <v>33</v>
      </c>
      <c r="H34" s="33"/>
      <c r="I34" s="14"/>
    </row>
    <row r="35" spans="1:9" ht="13.5" thickBot="1">
      <c r="A35" s="37"/>
      <c r="B35" s="38"/>
      <c r="C35" s="38"/>
      <c r="D35" s="38"/>
      <c r="E35" s="38"/>
      <c r="F35" s="38"/>
      <c r="G35" s="38"/>
      <c r="H35" s="38"/>
      <c r="I35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0"/>
  <sheetViews>
    <sheetView workbookViewId="0" topLeftCell="A1">
      <selection activeCell="G16" sqref="G16"/>
    </sheetView>
  </sheetViews>
  <sheetFormatPr defaultColWidth="9.140625" defaultRowHeight="12.75"/>
  <cols>
    <col min="1" max="1" width="14.7109375" style="0" customWidth="1"/>
    <col min="2" max="2" width="7.421875" style="40" customWidth="1"/>
    <col min="3" max="3" width="12.421875" style="41" customWidth="1"/>
    <col min="4" max="4" width="5.00390625" style="42" customWidth="1"/>
    <col min="5" max="5" width="19.28125" style="45" customWidth="1"/>
    <col min="6" max="6" width="14.421875" style="44" customWidth="1"/>
    <col min="7" max="7" width="12.28125" style="0" customWidth="1"/>
  </cols>
  <sheetData>
    <row r="2" ht="12.75">
      <c r="D2" s="43" t="s">
        <v>20</v>
      </c>
    </row>
    <row r="3" ht="12.75">
      <c r="D3" s="43" t="s">
        <v>19</v>
      </c>
    </row>
    <row r="4" ht="12.75">
      <c r="D4" s="43"/>
    </row>
    <row r="5" spans="2:6" ht="21.75" customHeight="1" thickBot="1">
      <c r="B5" s="78"/>
      <c r="C5" s="79"/>
      <c r="D5" s="80" t="s">
        <v>23</v>
      </c>
      <c r="E5" s="81"/>
      <c r="F5" s="82">
        <v>38485</v>
      </c>
    </row>
    <row r="6" spans="2:6" ht="20.25" customHeight="1" thickBot="1">
      <c r="B6" s="84" t="s">
        <v>12</v>
      </c>
      <c r="C6" s="85" t="s">
        <v>13</v>
      </c>
      <c r="D6" s="85" t="s">
        <v>14</v>
      </c>
      <c r="E6" s="86" t="s">
        <v>15</v>
      </c>
      <c r="F6" s="87" t="s">
        <v>16</v>
      </c>
    </row>
    <row r="7" spans="2:6" ht="12.75">
      <c r="B7" s="46">
        <v>1</v>
      </c>
      <c r="C7" s="47">
        <v>65</v>
      </c>
      <c r="D7" s="48" t="s">
        <v>17</v>
      </c>
      <c r="E7" s="49">
        <v>239.95</v>
      </c>
      <c r="F7" s="83">
        <f aca="true" t="shared" si="0" ref="F7:F45">SUM(C7*E7)</f>
        <v>15596.75</v>
      </c>
    </row>
    <row r="8" spans="2:6" ht="12.75">
      <c r="B8" s="50">
        <v>2</v>
      </c>
      <c r="C8" s="66">
        <v>65</v>
      </c>
      <c r="D8" s="61" t="s">
        <v>17</v>
      </c>
      <c r="E8" s="65">
        <v>199.95</v>
      </c>
      <c r="F8" s="71">
        <f t="shared" si="0"/>
        <v>12996.75</v>
      </c>
    </row>
    <row r="9" spans="2:6" ht="12.75">
      <c r="B9" s="50">
        <v>3</v>
      </c>
      <c r="C9" s="51">
        <v>130</v>
      </c>
      <c r="D9" s="52" t="s">
        <v>17</v>
      </c>
      <c r="E9" s="53">
        <v>89.95</v>
      </c>
      <c r="F9" s="70">
        <f t="shared" si="0"/>
        <v>11693.5</v>
      </c>
    </row>
    <row r="10" spans="2:6" ht="12.75">
      <c r="B10" s="50">
        <v>4</v>
      </c>
      <c r="C10" s="51">
        <v>100</v>
      </c>
      <c r="D10" s="52" t="s">
        <v>17</v>
      </c>
      <c r="E10" s="53">
        <v>89.95</v>
      </c>
      <c r="F10" s="70">
        <f t="shared" si="0"/>
        <v>8995</v>
      </c>
    </row>
    <row r="11" spans="2:6" ht="12.75">
      <c r="B11" s="50">
        <v>5</v>
      </c>
      <c r="C11" s="66">
        <v>150</v>
      </c>
      <c r="D11" s="61" t="s">
        <v>17</v>
      </c>
      <c r="E11" s="61">
        <v>54.95</v>
      </c>
      <c r="F11" s="71">
        <f t="shared" si="0"/>
        <v>8242.5</v>
      </c>
    </row>
    <row r="12" spans="2:6" ht="12.75">
      <c r="B12" s="50">
        <v>6</v>
      </c>
      <c r="C12" s="51">
        <v>75</v>
      </c>
      <c r="D12" s="52" t="s">
        <v>17</v>
      </c>
      <c r="E12" s="53">
        <v>54.95</v>
      </c>
      <c r="F12" s="70">
        <f t="shared" si="0"/>
        <v>4121.25</v>
      </c>
    </row>
    <row r="13" spans="2:6" ht="12.75">
      <c r="B13" s="50">
        <v>7</v>
      </c>
      <c r="C13" s="62">
        <v>150</v>
      </c>
      <c r="D13" s="63" t="s">
        <v>17</v>
      </c>
      <c r="E13" s="64">
        <v>45.95</v>
      </c>
      <c r="F13" s="72">
        <f t="shared" si="0"/>
        <v>6892.5</v>
      </c>
    </row>
    <row r="14" spans="2:6" ht="12.75">
      <c r="B14" s="50">
        <v>8</v>
      </c>
      <c r="C14" s="66">
        <v>150</v>
      </c>
      <c r="D14" s="61" t="s">
        <v>17</v>
      </c>
      <c r="E14" s="61">
        <v>45.95</v>
      </c>
      <c r="F14" s="71">
        <f t="shared" si="0"/>
        <v>6892.5</v>
      </c>
    </row>
    <row r="15" spans="2:6" ht="12.75">
      <c r="B15" s="50">
        <v>9</v>
      </c>
      <c r="C15" s="51">
        <v>100</v>
      </c>
      <c r="D15" s="52" t="s">
        <v>17</v>
      </c>
      <c r="E15" s="53">
        <v>23.95</v>
      </c>
      <c r="F15" s="70">
        <f t="shared" si="0"/>
        <v>2395</v>
      </c>
    </row>
    <row r="16" spans="2:6" ht="12.75">
      <c r="B16" s="50">
        <v>10</v>
      </c>
      <c r="C16" s="51">
        <v>50</v>
      </c>
      <c r="D16" s="52" t="s">
        <v>17</v>
      </c>
      <c r="E16" s="53">
        <v>5.95</v>
      </c>
      <c r="F16" s="70">
        <f t="shared" si="0"/>
        <v>297.5</v>
      </c>
    </row>
    <row r="17" spans="2:6" ht="12.75">
      <c r="B17" s="50">
        <v>11</v>
      </c>
      <c r="C17" s="67">
        <v>25</v>
      </c>
      <c r="D17" s="61" t="s">
        <v>17</v>
      </c>
      <c r="E17" s="61">
        <v>5.95</v>
      </c>
      <c r="F17" s="71">
        <f t="shared" si="0"/>
        <v>148.75</v>
      </c>
    </row>
    <row r="18" spans="2:6" ht="12.75">
      <c r="B18" s="50">
        <v>12</v>
      </c>
      <c r="C18" s="51">
        <v>100</v>
      </c>
      <c r="D18" s="52" t="s">
        <v>17</v>
      </c>
      <c r="E18" s="53">
        <v>109.95</v>
      </c>
      <c r="F18" s="70">
        <f t="shared" si="0"/>
        <v>10995</v>
      </c>
    </row>
    <row r="19" spans="2:6" ht="12.75">
      <c r="B19" s="50">
        <v>13</v>
      </c>
      <c r="C19" s="51">
        <v>100</v>
      </c>
      <c r="D19" s="52" t="s">
        <v>17</v>
      </c>
      <c r="E19" s="53">
        <v>29.95</v>
      </c>
      <c r="F19" s="70">
        <f t="shared" si="0"/>
        <v>2995</v>
      </c>
    </row>
    <row r="20" spans="2:6" ht="12.75">
      <c r="B20" s="50">
        <v>14</v>
      </c>
      <c r="C20" s="67">
        <v>100</v>
      </c>
      <c r="D20" s="69" t="s">
        <v>17</v>
      </c>
      <c r="E20" s="61">
        <v>6.95</v>
      </c>
      <c r="F20" s="71">
        <f t="shared" si="0"/>
        <v>695</v>
      </c>
    </row>
    <row r="21" spans="2:6" ht="12.75">
      <c r="B21" s="50">
        <v>15</v>
      </c>
      <c r="C21" s="51">
        <v>50</v>
      </c>
      <c r="D21" s="52" t="s">
        <v>17</v>
      </c>
      <c r="E21" s="53">
        <v>15.95</v>
      </c>
      <c r="F21" s="70">
        <f t="shared" si="0"/>
        <v>797.5</v>
      </c>
    </row>
    <row r="22" spans="2:6" ht="12.75">
      <c r="B22" s="50">
        <v>16</v>
      </c>
      <c r="C22" s="51">
        <v>50</v>
      </c>
      <c r="D22" s="52" t="s">
        <v>17</v>
      </c>
      <c r="E22" s="53">
        <v>20.95</v>
      </c>
      <c r="F22" s="70">
        <f t="shared" si="0"/>
        <v>1047.5</v>
      </c>
    </row>
    <row r="23" spans="2:6" ht="12.75">
      <c r="B23" s="50">
        <v>17</v>
      </c>
      <c r="C23" s="67">
        <v>50</v>
      </c>
      <c r="D23" s="68" t="s">
        <v>17</v>
      </c>
      <c r="E23" s="61">
        <v>8.95</v>
      </c>
      <c r="F23" s="71">
        <f t="shared" si="0"/>
        <v>447.49999999999994</v>
      </c>
    </row>
    <row r="24" spans="2:6" ht="12.75">
      <c r="B24" s="50">
        <v>18</v>
      </c>
      <c r="C24" s="51">
        <v>50</v>
      </c>
      <c r="D24" s="52" t="s">
        <v>17</v>
      </c>
      <c r="E24" s="53">
        <v>54.95</v>
      </c>
      <c r="F24" s="70">
        <f t="shared" si="0"/>
        <v>2747.5</v>
      </c>
    </row>
    <row r="25" spans="2:6" ht="12.75">
      <c r="B25" s="50">
        <v>19</v>
      </c>
      <c r="C25" s="51">
        <v>50</v>
      </c>
      <c r="D25" s="52" t="s">
        <v>17</v>
      </c>
      <c r="E25" s="53">
        <v>34.95</v>
      </c>
      <c r="F25" s="70">
        <f t="shared" si="0"/>
        <v>1747.5000000000002</v>
      </c>
    </row>
    <row r="26" spans="2:6" ht="12.75">
      <c r="B26" s="50">
        <v>20</v>
      </c>
      <c r="C26" s="67">
        <v>200</v>
      </c>
      <c r="D26" s="68" t="s">
        <v>17</v>
      </c>
      <c r="E26" s="61">
        <v>59.95</v>
      </c>
      <c r="F26" s="71">
        <f t="shared" si="0"/>
        <v>11990</v>
      </c>
    </row>
    <row r="27" spans="2:6" ht="12.75">
      <c r="B27" s="50">
        <v>21</v>
      </c>
      <c r="C27" s="51">
        <v>200</v>
      </c>
      <c r="D27" s="52" t="s">
        <v>17</v>
      </c>
      <c r="E27" s="53">
        <v>59.95</v>
      </c>
      <c r="F27" s="70">
        <f t="shared" si="0"/>
        <v>11990</v>
      </c>
    </row>
    <row r="28" spans="2:6" ht="12.75">
      <c r="B28" s="50">
        <v>22</v>
      </c>
      <c r="C28" s="51">
        <v>250</v>
      </c>
      <c r="D28" s="52" t="s">
        <v>17</v>
      </c>
      <c r="E28" s="53">
        <v>11.95</v>
      </c>
      <c r="F28" s="70">
        <f t="shared" si="0"/>
        <v>2987.5</v>
      </c>
    </row>
    <row r="29" spans="2:6" ht="12.75">
      <c r="B29" s="50">
        <v>23</v>
      </c>
      <c r="C29" s="67">
        <v>75</v>
      </c>
      <c r="D29" s="68" t="s">
        <v>17</v>
      </c>
      <c r="E29" s="61">
        <v>74.95</v>
      </c>
      <c r="F29" s="71">
        <f t="shared" si="0"/>
        <v>5621.25</v>
      </c>
    </row>
    <row r="30" spans="2:6" ht="12.75">
      <c r="B30" s="50">
        <v>24</v>
      </c>
      <c r="C30" s="51">
        <v>75</v>
      </c>
      <c r="D30" s="52" t="s">
        <v>17</v>
      </c>
      <c r="E30" s="53">
        <v>74.95</v>
      </c>
      <c r="F30" s="70">
        <f t="shared" si="0"/>
        <v>5621.25</v>
      </c>
    </row>
    <row r="31" spans="2:6" ht="12.75">
      <c r="B31" s="50">
        <v>25</v>
      </c>
      <c r="C31" s="67">
        <v>40</v>
      </c>
      <c r="D31" s="61" t="s">
        <v>17</v>
      </c>
      <c r="E31" s="61">
        <v>139.95</v>
      </c>
      <c r="F31" s="71">
        <f t="shared" si="0"/>
        <v>5598</v>
      </c>
    </row>
    <row r="32" spans="2:6" ht="12.75">
      <c r="B32" s="50">
        <v>26</v>
      </c>
      <c r="C32" s="51">
        <v>40</v>
      </c>
      <c r="D32" s="52" t="s">
        <v>17</v>
      </c>
      <c r="E32" s="53">
        <v>42.95</v>
      </c>
      <c r="F32" s="70">
        <f t="shared" si="0"/>
        <v>1718</v>
      </c>
    </row>
    <row r="33" spans="2:6" ht="12.75">
      <c r="B33" s="50">
        <v>27</v>
      </c>
      <c r="C33" s="67">
        <v>40</v>
      </c>
      <c r="D33" s="61" t="s">
        <v>17</v>
      </c>
      <c r="E33" s="61">
        <v>39.95</v>
      </c>
      <c r="F33" s="71">
        <f t="shared" si="0"/>
        <v>1598</v>
      </c>
    </row>
    <row r="34" spans="2:6" ht="12.75">
      <c r="B34" s="50">
        <v>28</v>
      </c>
      <c r="C34" s="51">
        <v>40</v>
      </c>
      <c r="D34" s="52" t="s">
        <v>17</v>
      </c>
      <c r="E34" s="53">
        <v>42.95</v>
      </c>
      <c r="F34" s="70">
        <f t="shared" si="0"/>
        <v>1718</v>
      </c>
    </row>
    <row r="35" spans="2:6" ht="12.75">
      <c r="B35" s="50">
        <v>29</v>
      </c>
      <c r="C35" s="51">
        <v>40</v>
      </c>
      <c r="D35" s="52" t="s">
        <v>17</v>
      </c>
      <c r="E35" s="53">
        <v>39.95</v>
      </c>
      <c r="F35" s="70">
        <f t="shared" si="0"/>
        <v>1598</v>
      </c>
    </row>
    <row r="36" spans="2:6" ht="12.75">
      <c r="B36" s="50">
        <v>30</v>
      </c>
      <c r="C36" s="67">
        <v>40</v>
      </c>
      <c r="D36" s="61" t="s">
        <v>17</v>
      </c>
      <c r="E36" s="61">
        <v>79.95</v>
      </c>
      <c r="F36" s="71">
        <f t="shared" si="0"/>
        <v>3198</v>
      </c>
    </row>
    <row r="37" spans="2:6" ht="12.75">
      <c r="B37" s="50">
        <v>31</v>
      </c>
      <c r="C37" s="51">
        <v>40</v>
      </c>
      <c r="D37" s="52" t="s">
        <v>17</v>
      </c>
      <c r="E37" s="53">
        <v>79.95</v>
      </c>
      <c r="F37" s="70">
        <f t="shared" si="0"/>
        <v>3198</v>
      </c>
    </row>
    <row r="38" spans="2:6" ht="12.75">
      <c r="B38" s="50">
        <v>32</v>
      </c>
      <c r="C38" s="51">
        <v>100</v>
      </c>
      <c r="D38" s="52" t="s">
        <v>17</v>
      </c>
      <c r="E38" s="53">
        <v>25.95</v>
      </c>
      <c r="F38" s="70">
        <f t="shared" si="0"/>
        <v>2595</v>
      </c>
    </row>
    <row r="39" spans="2:6" ht="12.75">
      <c r="B39" s="50">
        <v>33</v>
      </c>
      <c r="C39" s="67">
        <v>50</v>
      </c>
      <c r="D39" s="61" t="s">
        <v>17</v>
      </c>
      <c r="E39" s="61">
        <v>34.95</v>
      </c>
      <c r="F39" s="71">
        <f t="shared" si="0"/>
        <v>1747.5000000000002</v>
      </c>
    </row>
    <row r="40" spans="2:6" ht="12.75">
      <c r="B40" s="50">
        <v>34</v>
      </c>
      <c r="C40" s="51">
        <v>100</v>
      </c>
      <c r="D40" s="52" t="s">
        <v>17</v>
      </c>
      <c r="E40" s="53">
        <v>11.95</v>
      </c>
      <c r="F40" s="70">
        <f t="shared" si="0"/>
        <v>1195</v>
      </c>
    </row>
    <row r="41" spans="2:6" ht="12.75">
      <c r="B41" s="50">
        <v>35</v>
      </c>
      <c r="C41" s="51">
        <v>100</v>
      </c>
      <c r="D41" s="52" t="s">
        <v>17</v>
      </c>
      <c r="E41" s="53">
        <v>12.95</v>
      </c>
      <c r="F41" s="70">
        <f t="shared" si="0"/>
        <v>1295</v>
      </c>
    </row>
    <row r="42" spans="2:6" ht="12.75">
      <c r="B42" s="50">
        <v>36</v>
      </c>
      <c r="C42" s="67">
        <v>100</v>
      </c>
      <c r="D42" s="61" t="s">
        <v>17</v>
      </c>
      <c r="E42" s="61">
        <v>29.95</v>
      </c>
      <c r="F42" s="71">
        <f t="shared" si="0"/>
        <v>2995</v>
      </c>
    </row>
    <row r="43" spans="2:6" ht="12.75">
      <c r="B43" s="50">
        <v>37</v>
      </c>
      <c r="C43" s="51">
        <v>50</v>
      </c>
      <c r="D43" s="52" t="s">
        <v>17</v>
      </c>
      <c r="E43" s="53">
        <v>69.95</v>
      </c>
      <c r="F43" s="70">
        <f t="shared" si="0"/>
        <v>3497.5</v>
      </c>
    </row>
    <row r="44" spans="2:6" ht="12.75">
      <c r="B44" s="50">
        <v>38</v>
      </c>
      <c r="C44" s="51">
        <v>70</v>
      </c>
      <c r="D44" s="52" t="s">
        <v>17</v>
      </c>
      <c r="E44" s="53">
        <v>89.95</v>
      </c>
      <c r="F44" s="70">
        <f t="shared" si="0"/>
        <v>6296.5</v>
      </c>
    </row>
    <row r="45" spans="2:6" ht="13.5" thickBot="1">
      <c r="B45" s="54">
        <v>39</v>
      </c>
      <c r="C45" s="74">
        <v>50</v>
      </c>
      <c r="D45" s="75" t="s">
        <v>17</v>
      </c>
      <c r="E45" s="76">
        <v>14.95</v>
      </c>
      <c r="F45" s="77">
        <f t="shared" si="0"/>
        <v>747.5</v>
      </c>
    </row>
    <row r="46" spans="2:6" ht="14.25" thickBot="1" thickTop="1">
      <c r="B46" s="56" t="s">
        <v>18</v>
      </c>
      <c r="C46" s="57"/>
      <c r="D46" s="58"/>
      <c r="E46" s="59">
        <f>SUM(E7:E44)</f>
        <v>2163.1000000000013</v>
      </c>
      <c r="F46" s="73">
        <f>SUM(F7:F44)</f>
        <v>176202</v>
      </c>
    </row>
    <row r="119" ht="12.75">
      <c r="G119" s="55"/>
    </row>
    <row r="120" ht="12.75">
      <c r="G120" s="6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20"/>
  <sheetViews>
    <sheetView workbookViewId="0" topLeftCell="A1">
      <selection activeCell="C16" sqref="C16"/>
    </sheetView>
  </sheetViews>
  <sheetFormatPr defaultColWidth="9.140625" defaultRowHeight="12.75"/>
  <cols>
    <col min="1" max="1" width="14.7109375" style="0" customWidth="1"/>
    <col min="2" max="2" width="7.421875" style="40" customWidth="1"/>
    <col min="3" max="3" width="12.421875" style="41" customWidth="1"/>
    <col min="4" max="4" width="5.00390625" style="42" customWidth="1"/>
    <col min="5" max="5" width="19.28125" style="45" customWidth="1"/>
    <col min="6" max="6" width="14.421875" style="44" customWidth="1"/>
    <col min="7" max="7" width="12.28125" style="0" customWidth="1"/>
  </cols>
  <sheetData>
    <row r="2" ht="12.75">
      <c r="D2" s="43" t="s">
        <v>20</v>
      </c>
    </row>
    <row r="3" ht="12.75">
      <c r="D3" s="43" t="s">
        <v>19</v>
      </c>
    </row>
    <row r="4" ht="12.75">
      <c r="D4" s="43"/>
    </row>
    <row r="5" spans="2:6" ht="21.75" customHeight="1" thickBot="1">
      <c r="B5" s="78"/>
      <c r="C5" s="79"/>
      <c r="D5" s="80" t="s">
        <v>22</v>
      </c>
      <c r="E5" s="81"/>
      <c r="F5" s="82">
        <v>38485</v>
      </c>
    </row>
    <row r="6" spans="2:6" ht="20.25" customHeight="1" thickBot="1">
      <c r="B6" s="84" t="s">
        <v>12</v>
      </c>
      <c r="C6" s="85" t="s">
        <v>13</v>
      </c>
      <c r="D6" s="85" t="s">
        <v>14</v>
      </c>
      <c r="E6" s="86" t="s">
        <v>15</v>
      </c>
      <c r="F6" s="87" t="s">
        <v>16</v>
      </c>
    </row>
    <row r="7" spans="2:6" ht="12.75">
      <c r="B7" s="46">
        <v>1</v>
      </c>
      <c r="C7" s="47">
        <v>65</v>
      </c>
      <c r="D7" s="48" t="s">
        <v>17</v>
      </c>
      <c r="E7" s="49">
        <v>0</v>
      </c>
      <c r="F7" s="83">
        <f aca="true" t="shared" si="0" ref="F7:F45">SUM(C7*E7)</f>
        <v>0</v>
      </c>
    </row>
    <row r="8" spans="2:6" ht="12.75">
      <c r="B8" s="50">
        <v>2</v>
      </c>
      <c r="C8" s="66">
        <v>65</v>
      </c>
      <c r="D8" s="61" t="s">
        <v>17</v>
      </c>
      <c r="E8" s="65">
        <v>169.9</v>
      </c>
      <c r="F8" s="71">
        <f t="shared" si="0"/>
        <v>11043.5</v>
      </c>
    </row>
    <row r="9" spans="2:6" ht="12.75">
      <c r="B9" s="50">
        <v>3</v>
      </c>
      <c r="C9" s="51">
        <v>130</v>
      </c>
      <c r="D9" s="52" t="s">
        <v>17</v>
      </c>
      <c r="E9" s="53">
        <v>0</v>
      </c>
      <c r="F9" s="70">
        <f t="shared" si="0"/>
        <v>0</v>
      </c>
    </row>
    <row r="10" spans="2:6" ht="12.75">
      <c r="B10" s="50">
        <v>4</v>
      </c>
      <c r="C10" s="51">
        <v>100</v>
      </c>
      <c r="D10" s="52" t="s">
        <v>17</v>
      </c>
      <c r="E10" s="53">
        <v>0</v>
      </c>
      <c r="F10" s="70">
        <f t="shared" si="0"/>
        <v>0</v>
      </c>
    </row>
    <row r="11" spans="2:6" ht="12.75">
      <c r="B11" s="50">
        <v>5</v>
      </c>
      <c r="C11" s="66">
        <v>150</v>
      </c>
      <c r="D11" s="61" t="s">
        <v>17</v>
      </c>
      <c r="E11" s="61">
        <v>0</v>
      </c>
      <c r="F11" s="71">
        <f t="shared" si="0"/>
        <v>0</v>
      </c>
    </row>
    <row r="12" spans="2:6" ht="12.75">
      <c r="B12" s="50">
        <v>6</v>
      </c>
      <c r="C12" s="51">
        <v>75</v>
      </c>
      <c r="D12" s="52" t="s">
        <v>17</v>
      </c>
      <c r="E12" s="53">
        <v>0</v>
      </c>
      <c r="F12" s="70">
        <f t="shared" si="0"/>
        <v>0</v>
      </c>
    </row>
    <row r="13" spans="2:6" ht="12.75">
      <c r="B13" s="50">
        <v>7</v>
      </c>
      <c r="C13" s="62">
        <v>150</v>
      </c>
      <c r="D13" s="63" t="s">
        <v>17</v>
      </c>
      <c r="E13" s="64">
        <v>0</v>
      </c>
      <c r="F13" s="72">
        <f t="shared" si="0"/>
        <v>0</v>
      </c>
    </row>
    <row r="14" spans="2:6" ht="12.75">
      <c r="B14" s="50">
        <v>8</v>
      </c>
      <c r="C14" s="66">
        <v>150</v>
      </c>
      <c r="D14" s="61" t="s">
        <v>17</v>
      </c>
      <c r="E14" s="61">
        <v>0</v>
      </c>
      <c r="F14" s="71">
        <f t="shared" si="0"/>
        <v>0</v>
      </c>
    </row>
    <row r="15" spans="2:6" ht="12.75">
      <c r="B15" s="50">
        <v>9</v>
      </c>
      <c r="C15" s="51">
        <v>100</v>
      </c>
      <c r="D15" s="52" t="s">
        <v>17</v>
      </c>
      <c r="E15" s="53">
        <v>0</v>
      </c>
      <c r="F15" s="70">
        <f t="shared" si="0"/>
        <v>0</v>
      </c>
    </row>
    <row r="16" spans="2:6" ht="12.75">
      <c r="B16" s="50">
        <v>10</v>
      </c>
      <c r="C16" s="51">
        <v>50</v>
      </c>
      <c r="D16" s="52" t="s">
        <v>17</v>
      </c>
      <c r="E16" s="53">
        <v>0</v>
      </c>
      <c r="F16" s="70">
        <f t="shared" si="0"/>
        <v>0</v>
      </c>
    </row>
    <row r="17" spans="2:6" ht="12.75">
      <c r="B17" s="50">
        <v>11</v>
      </c>
      <c r="C17" s="67">
        <v>25</v>
      </c>
      <c r="D17" s="61" t="s">
        <v>17</v>
      </c>
      <c r="E17" s="61">
        <v>0</v>
      </c>
      <c r="F17" s="71">
        <f t="shared" si="0"/>
        <v>0</v>
      </c>
    </row>
    <row r="18" spans="2:6" ht="12.75">
      <c r="B18" s="50">
        <v>12</v>
      </c>
      <c r="C18" s="51">
        <v>100</v>
      </c>
      <c r="D18" s="52" t="s">
        <v>17</v>
      </c>
      <c r="E18" s="53">
        <v>0</v>
      </c>
      <c r="F18" s="70">
        <f t="shared" si="0"/>
        <v>0</v>
      </c>
    </row>
    <row r="19" spans="2:6" ht="12.75">
      <c r="B19" s="50">
        <v>13</v>
      </c>
      <c r="C19" s="51">
        <v>100</v>
      </c>
      <c r="D19" s="52" t="s">
        <v>17</v>
      </c>
      <c r="E19" s="53">
        <v>0</v>
      </c>
      <c r="F19" s="70">
        <f t="shared" si="0"/>
        <v>0</v>
      </c>
    </row>
    <row r="20" spans="2:6" ht="12.75">
      <c r="B20" s="50">
        <v>14</v>
      </c>
      <c r="C20" s="67">
        <v>100</v>
      </c>
      <c r="D20" s="69" t="s">
        <v>17</v>
      </c>
      <c r="E20" s="61">
        <v>0</v>
      </c>
      <c r="F20" s="71">
        <f t="shared" si="0"/>
        <v>0</v>
      </c>
    </row>
    <row r="21" spans="2:6" ht="12.75">
      <c r="B21" s="50">
        <v>15</v>
      </c>
      <c r="C21" s="51">
        <v>50</v>
      </c>
      <c r="D21" s="52" t="s">
        <v>17</v>
      </c>
      <c r="E21" s="53">
        <v>0</v>
      </c>
      <c r="F21" s="70">
        <f t="shared" si="0"/>
        <v>0</v>
      </c>
    </row>
    <row r="22" spans="2:6" ht="12.75">
      <c r="B22" s="50">
        <v>16</v>
      </c>
      <c r="C22" s="51">
        <v>50</v>
      </c>
      <c r="D22" s="52" t="s">
        <v>17</v>
      </c>
      <c r="E22" s="53">
        <v>0</v>
      </c>
      <c r="F22" s="70">
        <f t="shared" si="0"/>
        <v>0</v>
      </c>
    </row>
    <row r="23" spans="2:6" ht="12.75">
      <c r="B23" s="50">
        <v>17</v>
      </c>
      <c r="C23" s="67">
        <v>50</v>
      </c>
      <c r="D23" s="68" t="s">
        <v>17</v>
      </c>
      <c r="E23" s="61">
        <v>0</v>
      </c>
      <c r="F23" s="71">
        <f t="shared" si="0"/>
        <v>0</v>
      </c>
    </row>
    <row r="24" spans="2:6" ht="12.75">
      <c r="B24" s="50">
        <v>18</v>
      </c>
      <c r="C24" s="51">
        <v>50</v>
      </c>
      <c r="D24" s="52" t="s">
        <v>17</v>
      </c>
      <c r="E24" s="53">
        <v>0</v>
      </c>
      <c r="F24" s="70">
        <f t="shared" si="0"/>
        <v>0</v>
      </c>
    </row>
    <row r="25" spans="2:6" ht="12.75">
      <c r="B25" s="50">
        <v>19</v>
      </c>
      <c r="C25" s="51">
        <v>50</v>
      </c>
      <c r="D25" s="52" t="s">
        <v>17</v>
      </c>
      <c r="E25" s="53">
        <v>0</v>
      </c>
      <c r="F25" s="70">
        <f t="shared" si="0"/>
        <v>0</v>
      </c>
    </row>
    <row r="26" spans="2:6" ht="12.75">
      <c r="B26" s="50">
        <v>20</v>
      </c>
      <c r="C26" s="67">
        <v>200</v>
      </c>
      <c r="D26" s="68" t="s">
        <v>17</v>
      </c>
      <c r="E26" s="61">
        <v>0</v>
      </c>
      <c r="F26" s="71">
        <f t="shared" si="0"/>
        <v>0</v>
      </c>
    </row>
    <row r="27" spans="2:6" ht="12.75">
      <c r="B27" s="50">
        <v>21</v>
      </c>
      <c r="C27" s="51">
        <v>200</v>
      </c>
      <c r="D27" s="52" t="s">
        <v>17</v>
      </c>
      <c r="E27" s="53">
        <v>0</v>
      </c>
      <c r="F27" s="70">
        <f t="shared" si="0"/>
        <v>0</v>
      </c>
    </row>
    <row r="28" spans="2:6" ht="12.75">
      <c r="B28" s="50">
        <v>22</v>
      </c>
      <c r="C28" s="51">
        <v>250</v>
      </c>
      <c r="D28" s="52" t="s">
        <v>17</v>
      </c>
      <c r="E28" s="53">
        <v>0</v>
      </c>
      <c r="F28" s="70">
        <f t="shared" si="0"/>
        <v>0</v>
      </c>
    </row>
    <row r="29" spans="2:6" ht="12.75">
      <c r="B29" s="50">
        <v>23</v>
      </c>
      <c r="C29" s="67">
        <v>75</v>
      </c>
      <c r="D29" s="68" t="s">
        <v>17</v>
      </c>
      <c r="E29" s="61">
        <v>0</v>
      </c>
      <c r="F29" s="71">
        <f t="shared" si="0"/>
        <v>0</v>
      </c>
    </row>
    <row r="30" spans="2:6" ht="12.75">
      <c r="B30" s="50">
        <v>24</v>
      </c>
      <c r="C30" s="51">
        <v>75</v>
      </c>
      <c r="D30" s="52" t="s">
        <v>17</v>
      </c>
      <c r="E30" s="53">
        <v>0</v>
      </c>
      <c r="F30" s="70">
        <f t="shared" si="0"/>
        <v>0</v>
      </c>
    </row>
    <row r="31" spans="2:6" ht="12.75">
      <c r="B31" s="50">
        <v>25</v>
      </c>
      <c r="C31" s="67">
        <v>40</v>
      </c>
      <c r="D31" s="61" t="s">
        <v>17</v>
      </c>
      <c r="E31" s="61">
        <v>79.9</v>
      </c>
      <c r="F31" s="71">
        <f t="shared" si="0"/>
        <v>3196</v>
      </c>
    </row>
    <row r="32" spans="2:6" ht="12.75">
      <c r="B32" s="50">
        <v>26</v>
      </c>
      <c r="C32" s="51">
        <v>40</v>
      </c>
      <c r="D32" s="52" t="s">
        <v>17</v>
      </c>
      <c r="E32" s="53">
        <v>0</v>
      </c>
      <c r="F32" s="70">
        <f t="shared" si="0"/>
        <v>0</v>
      </c>
    </row>
    <row r="33" spans="2:6" ht="12.75">
      <c r="B33" s="50">
        <v>27</v>
      </c>
      <c r="C33" s="67">
        <v>40</v>
      </c>
      <c r="D33" s="61" t="s">
        <v>17</v>
      </c>
      <c r="E33" s="61">
        <v>0</v>
      </c>
      <c r="F33" s="71">
        <f t="shared" si="0"/>
        <v>0</v>
      </c>
    </row>
    <row r="34" spans="2:6" ht="12.75">
      <c r="B34" s="50">
        <v>28</v>
      </c>
      <c r="C34" s="51">
        <v>40</v>
      </c>
      <c r="D34" s="52" t="s">
        <v>17</v>
      </c>
      <c r="E34" s="53">
        <v>0</v>
      </c>
      <c r="F34" s="70">
        <f t="shared" si="0"/>
        <v>0</v>
      </c>
    </row>
    <row r="35" spans="2:6" ht="12.75">
      <c r="B35" s="50">
        <v>29</v>
      </c>
      <c r="C35" s="51">
        <v>40</v>
      </c>
      <c r="D35" s="52" t="s">
        <v>17</v>
      </c>
      <c r="E35" s="53">
        <v>0</v>
      </c>
      <c r="F35" s="70">
        <f t="shared" si="0"/>
        <v>0</v>
      </c>
    </row>
    <row r="36" spans="2:6" ht="12.75">
      <c r="B36" s="50">
        <v>30</v>
      </c>
      <c r="C36" s="67">
        <v>40</v>
      </c>
      <c r="D36" s="61" t="s">
        <v>17</v>
      </c>
      <c r="E36" s="61">
        <v>0</v>
      </c>
      <c r="F36" s="71">
        <f t="shared" si="0"/>
        <v>0</v>
      </c>
    </row>
    <row r="37" spans="2:6" ht="12.75">
      <c r="B37" s="50">
        <v>31</v>
      </c>
      <c r="C37" s="51">
        <v>40</v>
      </c>
      <c r="D37" s="52" t="s">
        <v>17</v>
      </c>
      <c r="E37" s="53">
        <v>0</v>
      </c>
      <c r="F37" s="70">
        <f t="shared" si="0"/>
        <v>0</v>
      </c>
    </row>
    <row r="38" spans="2:6" ht="12.75">
      <c r="B38" s="50">
        <v>32</v>
      </c>
      <c r="C38" s="51">
        <v>100</v>
      </c>
      <c r="D38" s="52" t="s">
        <v>17</v>
      </c>
      <c r="E38" s="53">
        <v>0</v>
      </c>
      <c r="F38" s="70">
        <f t="shared" si="0"/>
        <v>0</v>
      </c>
    </row>
    <row r="39" spans="2:6" ht="12.75">
      <c r="B39" s="50">
        <v>33</v>
      </c>
      <c r="C39" s="67">
        <v>50</v>
      </c>
      <c r="D39" s="61" t="s">
        <v>17</v>
      </c>
      <c r="E39" s="61">
        <v>0</v>
      </c>
      <c r="F39" s="71">
        <f t="shared" si="0"/>
        <v>0</v>
      </c>
    </row>
    <row r="40" spans="2:6" ht="12.75">
      <c r="B40" s="50">
        <v>34</v>
      </c>
      <c r="C40" s="51">
        <v>100</v>
      </c>
      <c r="D40" s="52" t="s">
        <v>17</v>
      </c>
      <c r="E40" s="53">
        <v>0</v>
      </c>
      <c r="F40" s="70">
        <f t="shared" si="0"/>
        <v>0</v>
      </c>
    </row>
    <row r="41" spans="2:6" ht="12.75">
      <c r="B41" s="50">
        <v>35</v>
      </c>
      <c r="C41" s="51">
        <v>100</v>
      </c>
      <c r="D41" s="52" t="s">
        <v>17</v>
      </c>
      <c r="E41" s="53">
        <v>0</v>
      </c>
      <c r="F41" s="70">
        <f t="shared" si="0"/>
        <v>0</v>
      </c>
    </row>
    <row r="42" spans="2:6" ht="12.75">
      <c r="B42" s="50">
        <v>36</v>
      </c>
      <c r="C42" s="67">
        <v>100</v>
      </c>
      <c r="D42" s="61" t="s">
        <v>17</v>
      </c>
      <c r="E42" s="61">
        <v>0</v>
      </c>
      <c r="F42" s="71">
        <f t="shared" si="0"/>
        <v>0</v>
      </c>
    </row>
    <row r="43" spans="2:6" ht="12.75">
      <c r="B43" s="50">
        <v>37</v>
      </c>
      <c r="C43" s="51">
        <v>50</v>
      </c>
      <c r="D43" s="52" t="s">
        <v>17</v>
      </c>
      <c r="E43" s="53">
        <v>0</v>
      </c>
      <c r="F43" s="70">
        <f t="shared" si="0"/>
        <v>0</v>
      </c>
    </row>
    <row r="44" spans="2:6" ht="12.75">
      <c r="B44" s="50">
        <v>38</v>
      </c>
      <c r="C44" s="51">
        <v>70</v>
      </c>
      <c r="D44" s="52" t="s">
        <v>17</v>
      </c>
      <c r="E44" s="53">
        <v>0</v>
      </c>
      <c r="F44" s="70">
        <f t="shared" si="0"/>
        <v>0</v>
      </c>
    </row>
    <row r="45" spans="2:6" ht="13.5" thickBot="1">
      <c r="B45" s="54">
        <v>39</v>
      </c>
      <c r="C45" s="74">
        <v>50</v>
      </c>
      <c r="D45" s="75" t="s">
        <v>17</v>
      </c>
      <c r="E45" s="76">
        <v>0</v>
      </c>
      <c r="F45" s="77">
        <f t="shared" si="0"/>
        <v>0</v>
      </c>
    </row>
    <row r="46" spans="2:6" ht="14.25" thickBot="1" thickTop="1">
      <c r="B46" s="56" t="s">
        <v>18</v>
      </c>
      <c r="C46" s="57"/>
      <c r="D46" s="58"/>
      <c r="E46" s="59">
        <f>SUM(E7:E44)</f>
        <v>249.8</v>
      </c>
      <c r="F46" s="73">
        <f>SUM(F7:F44)</f>
        <v>14239.5</v>
      </c>
    </row>
    <row r="119" ht="12.75">
      <c r="G119" s="55"/>
    </row>
    <row r="120" ht="12.75">
      <c r="G120" s="6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6"/>
  <sheetViews>
    <sheetView workbookViewId="0" topLeftCell="A1">
      <selection activeCell="H16" sqref="H16"/>
    </sheetView>
  </sheetViews>
  <sheetFormatPr defaultColWidth="9.140625" defaultRowHeight="12.75"/>
  <cols>
    <col min="1" max="1" width="14.7109375" style="0" customWidth="1"/>
    <col min="2" max="2" width="7.421875" style="40" customWidth="1"/>
    <col min="3" max="3" width="12.421875" style="41" customWidth="1"/>
    <col min="4" max="4" width="5.00390625" style="42" customWidth="1"/>
    <col min="5" max="5" width="13.28125" style="45" customWidth="1"/>
    <col min="6" max="6" width="14.421875" style="44" customWidth="1"/>
    <col min="7" max="7" width="12.28125" style="0" customWidth="1"/>
  </cols>
  <sheetData>
    <row r="2" ht="12.75">
      <c r="D2" s="43" t="s">
        <v>20</v>
      </c>
    </row>
    <row r="3" ht="12.75">
      <c r="D3" s="43" t="s">
        <v>19</v>
      </c>
    </row>
    <row r="4" ht="12.75">
      <c r="D4" s="43"/>
    </row>
    <row r="5" spans="2:6" ht="21.75" customHeight="1" thickBot="1">
      <c r="B5" s="78"/>
      <c r="C5" s="79"/>
      <c r="D5" s="80" t="s">
        <v>21</v>
      </c>
      <c r="E5" s="81"/>
      <c r="F5" s="82">
        <v>38485</v>
      </c>
    </row>
    <row r="6" spans="2:6" ht="20.25" customHeight="1" thickBot="1">
      <c r="B6" s="84" t="s">
        <v>12</v>
      </c>
      <c r="C6" s="85" t="s">
        <v>13</v>
      </c>
      <c r="D6" s="85" t="s">
        <v>14</v>
      </c>
      <c r="E6" s="86" t="s">
        <v>15</v>
      </c>
      <c r="F6" s="87" t="s">
        <v>16</v>
      </c>
    </row>
    <row r="7" spans="2:6" ht="12.75">
      <c r="B7" s="46">
        <v>1</v>
      </c>
      <c r="C7" s="47">
        <v>65</v>
      </c>
      <c r="D7" s="48" t="s">
        <v>17</v>
      </c>
      <c r="E7" s="49">
        <v>165.95</v>
      </c>
      <c r="F7" s="83">
        <f aca="true" t="shared" si="0" ref="F7:F43">SUM(C7*E7)</f>
        <v>10786.75</v>
      </c>
    </row>
    <row r="8" spans="2:6" ht="12.75">
      <c r="B8" s="50">
        <v>2</v>
      </c>
      <c r="C8" s="66">
        <v>65</v>
      </c>
      <c r="D8" s="61" t="s">
        <v>17</v>
      </c>
      <c r="E8" s="65">
        <v>191.95</v>
      </c>
      <c r="F8" s="71">
        <f>SUM(C8*E8)</f>
        <v>12476.75</v>
      </c>
    </row>
    <row r="9" spans="2:6" ht="12.75">
      <c r="B9" s="50">
        <v>3</v>
      </c>
      <c r="C9" s="51">
        <v>130</v>
      </c>
      <c r="D9" s="52" t="s">
        <v>17</v>
      </c>
      <c r="E9" s="53">
        <v>64.95</v>
      </c>
      <c r="F9" s="70">
        <f t="shared" si="0"/>
        <v>8443.5</v>
      </c>
    </row>
    <row r="10" spans="2:6" ht="12.75">
      <c r="B10" s="50">
        <v>4</v>
      </c>
      <c r="C10" s="51">
        <v>100</v>
      </c>
      <c r="D10" s="52" t="s">
        <v>17</v>
      </c>
      <c r="E10" s="53">
        <v>64.95</v>
      </c>
      <c r="F10" s="70">
        <f t="shared" si="0"/>
        <v>6495</v>
      </c>
    </row>
    <row r="11" spans="2:6" ht="12.75">
      <c r="B11" s="50">
        <v>5</v>
      </c>
      <c r="C11" s="66">
        <v>150</v>
      </c>
      <c r="D11" s="61" t="s">
        <v>17</v>
      </c>
      <c r="E11" s="65">
        <v>35.95</v>
      </c>
      <c r="F11" s="71">
        <f>SUM(C11*E11)</f>
        <v>5392.5</v>
      </c>
    </row>
    <row r="12" spans="2:6" ht="12.75">
      <c r="B12" s="50">
        <v>6</v>
      </c>
      <c r="C12" s="51">
        <v>75</v>
      </c>
      <c r="D12" s="52" t="s">
        <v>17</v>
      </c>
      <c r="E12" s="53">
        <v>35.95</v>
      </c>
      <c r="F12" s="70">
        <f t="shared" si="0"/>
        <v>2696.25</v>
      </c>
    </row>
    <row r="13" spans="2:6" ht="12.75">
      <c r="B13" s="50">
        <v>7</v>
      </c>
      <c r="C13" s="62">
        <v>150</v>
      </c>
      <c r="D13" s="63" t="s">
        <v>17</v>
      </c>
      <c r="E13" s="64">
        <v>32.95</v>
      </c>
      <c r="F13" s="72">
        <f t="shared" si="0"/>
        <v>4942.5</v>
      </c>
    </row>
    <row r="14" spans="2:6" ht="12.75">
      <c r="B14" s="50">
        <v>8</v>
      </c>
      <c r="C14" s="66">
        <v>150</v>
      </c>
      <c r="D14" s="61" t="s">
        <v>17</v>
      </c>
      <c r="E14" s="61">
        <v>32.95</v>
      </c>
      <c r="F14" s="71">
        <f>SUM(C14*E14)</f>
        <v>4942.5</v>
      </c>
    </row>
    <row r="15" spans="2:6" ht="12.75">
      <c r="B15" s="50">
        <v>9</v>
      </c>
      <c r="C15" s="51">
        <v>100</v>
      </c>
      <c r="D15" s="52" t="s">
        <v>17</v>
      </c>
      <c r="E15" s="53">
        <v>25.95</v>
      </c>
      <c r="F15" s="70">
        <f>SUM(C15*E15)</f>
        <v>2595</v>
      </c>
    </row>
    <row r="16" spans="2:6" ht="12.75">
      <c r="B16" s="50">
        <v>10</v>
      </c>
      <c r="C16" s="51">
        <v>50</v>
      </c>
      <c r="D16" s="52" t="s">
        <v>17</v>
      </c>
      <c r="E16" s="53">
        <v>2.95</v>
      </c>
      <c r="F16" s="70">
        <f t="shared" si="0"/>
        <v>147.5</v>
      </c>
    </row>
    <row r="17" spans="2:6" ht="12.75">
      <c r="B17" s="50">
        <v>11</v>
      </c>
      <c r="C17" s="67">
        <v>25</v>
      </c>
      <c r="D17" s="61" t="s">
        <v>17</v>
      </c>
      <c r="E17" s="61">
        <v>2.95</v>
      </c>
      <c r="F17" s="71">
        <f>SUM(C17*E17)</f>
        <v>73.75</v>
      </c>
    </row>
    <row r="18" spans="2:6" ht="12.75">
      <c r="B18" s="50">
        <v>12</v>
      </c>
      <c r="C18" s="51">
        <v>100</v>
      </c>
      <c r="D18" s="52" t="s">
        <v>17</v>
      </c>
      <c r="E18" s="53">
        <v>86.95</v>
      </c>
      <c r="F18" s="70">
        <f t="shared" si="0"/>
        <v>8695</v>
      </c>
    </row>
    <row r="19" spans="2:6" ht="12.75">
      <c r="B19" s="50">
        <v>13</v>
      </c>
      <c r="C19" s="51">
        <v>100</v>
      </c>
      <c r="D19" s="52" t="s">
        <v>17</v>
      </c>
      <c r="E19" s="53">
        <v>21.95</v>
      </c>
      <c r="F19" s="70">
        <f t="shared" si="0"/>
        <v>2195</v>
      </c>
    </row>
    <row r="20" spans="2:6" ht="12.75">
      <c r="B20" s="50">
        <v>14</v>
      </c>
      <c r="C20" s="67">
        <v>100</v>
      </c>
      <c r="D20" s="69" t="s">
        <v>17</v>
      </c>
      <c r="E20" s="61">
        <v>3.95</v>
      </c>
      <c r="F20" s="71">
        <f>SUM(C20*E20)</f>
        <v>395</v>
      </c>
    </row>
    <row r="21" spans="2:6" ht="12.75">
      <c r="B21" s="50">
        <v>15</v>
      </c>
      <c r="C21" s="51">
        <v>50</v>
      </c>
      <c r="D21" s="52" t="s">
        <v>17</v>
      </c>
      <c r="E21" s="53">
        <v>13.95</v>
      </c>
      <c r="F21" s="70">
        <f t="shared" si="0"/>
        <v>697.5</v>
      </c>
    </row>
    <row r="22" spans="2:6" ht="12.75">
      <c r="B22" s="50">
        <v>16</v>
      </c>
      <c r="C22" s="51">
        <v>50</v>
      </c>
      <c r="D22" s="52" t="s">
        <v>17</v>
      </c>
      <c r="E22" s="53">
        <v>13.95</v>
      </c>
      <c r="F22" s="70">
        <f t="shared" si="0"/>
        <v>697.5</v>
      </c>
    </row>
    <row r="23" spans="2:6" ht="12.75">
      <c r="B23" s="50">
        <v>17</v>
      </c>
      <c r="C23" s="67">
        <v>50</v>
      </c>
      <c r="D23" s="68" t="s">
        <v>17</v>
      </c>
      <c r="E23" s="61">
        <v>3.95</v>
      </c>
      <c r="F23" s="71">
        <f>SUM(C23*E23)</f>
        <v>197.5</v>
      </c>
    </row>
    <row r="24" spans="2:6" ht="12.75">
      <c r="B24" s="50">
        <v>18</v>
      </c>
      <c r="C24" s="51">
        <v>50</v>
      </c>
      <c r="D24" s="52" t="s">
        <v>17</v>
      </c>
      <c r="E24" s="53">
        <v>39.95</v>
      </c>
      <c r="F24" s="70">
        <f t="shared" si="0"/>
        <v>1997.5000000000002</v>
      </c>
    </row>
    <row r="25" spans="2:6" ht="12.75">
      <c r="B25" s="50">
        <v>19</v>
      </c>
      <c r="C25" s="51">
        <v>50</v>
      </c>
      <c r="D25" s="52" t="s">
        <v>17</v>
      </c>
      <c r="E25" s="53">
        <v>23.95</v>
      </c>
      <c r="F25" s="70">
        <f t="shared" si="0"/>
        <v>1197.5</v>
      </c>
    </row>
    <row r="26" spans="2:6" ht="12.75">
      <c r="B26" s="50">
        <v>20</v>
      </c>
      <c r="C26" s="67">
        <v>200</v>
      </c>
      <c r="D26" s="68" t="s">
        <v>17</v>
      </c>
      <c r="E26" s="61">
        <v>40.95</v>
      </c>
      <c r="F26" s="71">
        <f>SUM(C26*E26)</f>
        <v>8190.000000000001</v>
      </c>
    </row>
    <row r="27" spans="2:6" ht="12.75">
      <c r="B27" s="50">
        <v>21</v>
      </c>
      <c r="C27" s="51">
        <v>200</v>
      </c>
      <c r="D27" s="52" t="s">
        <v>17</v>
      </c>
      <c r="E27" s="53">
        <v>50.95</v>
      </c>
      <c r="F27" s="70">
        <f t="shared" si="0"/>
        <v>10190</v>
      </c>
    </row>
    <row r="28" spans="2:6" ht="12.75">
      <c r="B28" s="50">
        <v>22</v>
      </c>
      <c r="C28" s="51">
        <v>250</v>
      </c>
      <c r="D28" s="52" t="s">
        <v>17</v>
      </c>
      <c r="E28" s="53">
        <v>8.85</v>
      </c>
      <c r="F28" s="70">
        <f t="shared" si="0"/>
        <v>2212.5</v>
      </c>
    </row>
    <row r="29" spans="2:6" ht="12.75">
      <c r="B29" s="50">
        <v>23</v>
      </c>
      <c r="C29" s="67">
        <v>75</v>
      </c>
      <c r="D29" s="68" t="s">
        <v>17</v>
      </c>
      <c r="E29" s="61">
        <v>52.95</v>
      </c>
      <c r="F29" s="71">
        <f>SUM(C29*E29)</f>
        <v>3971.25</v>
      </c>
    </row>
    <row r="30" spans="2:6" ht="12.75">
      <c r="B30" s="50">
        <v>24</v>
      </c>
      <c r="C30" s="51">
        <v>75</v>
      </c>
      <c r="D30" s="52" t="s">
        <v>17</v>
      </c>
      <c r="E30" s="53">
        <v>51.95</v>
      </c>
      <c r="F30" s="70">
        <f t="shared" si="0"/>
        <v>3896.25</v>
      </c>
    </row>
    <row r="31" spans="2:6" ht="12.75">
      <c r="B31" s="50">
        <v>25</v>
      </c>
      <c r="C31" s="67">
        <v>40</v>
      </c>
      <c r="D31" s="61" t="s">
        <v>17</v>
      </c>
      <c r="E31" s="61">
        <v>111.95</v>
      </c>
      <c r="F31" s="71">
        <f>SUM(C31*E31)</f>
        <v>4478</v>
      </c>
    </row>
    <row r="32" spans="2:6" ht="12.75">
      <c r="B32" s="50">
        <v>26</v>
      </c>
      <c r="C32" s="51">
        <v>40</v>
      </c>
      <c r="D32" s="52" t="s">
        <v>17</v>
      </c>
      <c r="E32" s="53">
        <v>39.95</v>
      </c>
      <c r="F32" s="70">
        <f t="shared" si="0"/>
        <v>1598</v>
      </c>
    </row>
    <row r="33" spans="2:6" ht="12.75">
      <c r="B33" s="50">
        <v>27</v>
      </c>
      <c r="C33" s="67">
        <v>40</v>
      </c>
      <c r="D33" s="61" t="s">
        <v>17</v>
      </c>
      <c r="E33" s="61">
        <v>36.95</v>
      </c>
      <c r="F33" s="71">
        <f>SUM(C33*E33)</f>
        <v>1478</v>
      </c>
    </row>
    <row r="34" spans="2:6" ht="12.75">
      <c r="B34" s="50">
        <v>28</v>
      </c>
      <c r="C34" s="51">
        <v>40</v>
      </c>
      <c r="D34" s="52" t="s">
        <v>17</v>
      </c>
      <c r="E34" s="53">
        <v>39.95</v>
      </c>
      <c r="F34" s="70">
        <f t="shared" si="0"/>
        <v>1598</v>
      </c>
    </row>
    <row r="35" spans="2:6" ht="12.75">
      <c r="B35" s="50">
        <v>29</v>
      </c>
      <c r="C35" s="51">
        <v>40</v>
      </c>
      <c r="D35" s="52" t="s">
        <v>17</v>
      </c>
      <c r="E35" s="53">
        <v>36.95</v>
      </c>
      <c r="F35" s="70">
        <f t="shared" si="0"/>
        <v>1478</v>
      </c>
    </row>
    <row r="36" spans="2:6" ht="12.75">
      <c r="B36" s="50">
        <v>30</v>
      </c>
      <c r="C36" s="67">
        <v>40</v>
      </c>
      <c r="D36" s="61" t="s">
        <v>17</v>
      </c>
      <c r="E36" s="61">
        <v>53.95</v>
      </c>
      <c r="F36" s="71">
        <f>SUM(C36*E36)</f>
        <v>2158</v>
      </c>
    </row>
    <row r="37" spans="2:6" ht="12.75">
      <c r="B37" s="50">
        <v>31</v>
      </c>
      <c r="C37" s="51">
        <v>40</v>
      </c>
      <c r="D37" s="52" t="s">
        <v>17</v>
      </c>
      <c r="E37" s="53">
        <v>53.95</v>
      </c>
      <c r="F37" s="70">
        <f t="shared" si="0"/>
        <v>2158</v>
      </c>
    </row>
    <row r="38" spans="2:6" ht="12.75">
      <c r="B38" s="50">
        <v>32</v>
      </c>
      <c r="C38" s="51">
        <v>100</v>
      </c>
      <c r="D38" s="52" t="s">
        <v>17</v>
      </c>
      <c r="E38" s="53">
        <v>12.95</v>
      </c>
      <c r="F38" s="70">
        <f t="shared" si="0"/>
        <v>1295</v>
      </c>
    </row>
    <row r="39" spans="2:6" ht="12.75">
      <c r="B39" s="50">
        <v>33</v>
      </c>
      <c r="C39" s="67">
        <v>50</v>
      </c>
      <c r="D39" s="61" t="s">
        <v>17</v>
      </c>
      <c r="E39" s="61">
        <v>20.95</v>
      </c>
      <c r="F39" s="71">
        <f>SUM(C39*E39)</f>
        <v>1047.5</v>
      </c>
    </row>
    <row r="40" spans="2:6" ht="12.75">
      <c r="B40" s="50">
        <v>34</v>
      </c>
      <c r="C40" s="51">
        <v>100</v>
      </c>
      <c r="D40" s="52" t="s">
        <v>17</v>
      </c>
      <c r="E40" s="53">
        <v>10.95</v>
      </c>
      <c r="F40" s="70">
        <f t="shared" si="0"/>
        <v>1095</v>
      </c>
    </row>
    <row r="41" spans="2:6" ht="12.75">
      <c r="B41" s="50">
        <v>35</v>
      </c>
      <c r="C41" s="51">
        <v>100</v>
      </c>
      <c r="D41" s="52" t="s">
        <v>17</v>
      </c>
      <c r="E41" s="53">
        <v>7.85</v>
      </c>
      <c r="F41" s="70">
        <f t="shared" si="0"/>
        <v>785</v>
      </c>
    </row>
    <row r="42" spans="2:6" ht="12.75">
      <c r="B42" s="50">
        <v>36</v>
      </c>
      <c r="C42" s="67">
        <v>100</v>
      </c>
      <c r="D42" s="61" t="s">
        <v>17</v>
      </c>
      <c r="E42" s="61">
        <v>21.95</v>
      </c>
      <c r="F42" s="71">
        <f>SUM(C42*E42)</f>
        <v>2195</v>
      </c>
    </row>
    <row r="43" spans="2:6" ht="12.75">
      <c r="B43" s="50">
        <v>37</v>
      </c>
      <c r="C43" s="51">
        <v>50</v>
      </c>
      <c r="D43" s="52" t="s">
        <v>17</v>
      </c>
      <c r="E43" s="53">
        <v>59.95</v>
      </c>
      <c r="F43" s="70">
        <f t="shared" si="0"/>
        <v>2997.5</v>
      </c>
    </row>
    <row r="44" spans="2:6" ht="12.75">
      <c r="B44" s="50">
        <v>38</v>
      </c>
      <c r="C44" s="51">
        <v>70</v>
      </c>
      <c r="D44" s="52" t="s">
        <v>17</v>
      </c>
      <c r="E44" s="53">
        <v>83.95</v>
      </c>
      <c r="F44" s="70">
        <f>SUM(C44*E44)</f>
        <v>5876.5</v>
      </c>
    </row>
    <row r="45" spans="2:6" ht="13.5" thickBot="1">
      <c r="B45" s="54">
        <v>39</v>
      </c>
      <c r="C45" s="74">
        <v>50</v>
      </c>
      <c r="D45" s="75" t="s">
        <v>17</v>
      </c>
      <c r="E45" s="76">
        <v>9.95</v>
      </c>
      <c r="F45" s="77">
        <f>SUM(C45*E45)</f>
        <v>497.49999999999994</v>
      </c>
    </row>
    <row r="46" spans="2:6" ht="14.25" thickBot="1" thickTop="1">
      <c r="B46" s="56" t="s">
        <v>18</v>
      </c>
      <c r="C46" s="57"/>
      <c r="D46" s="58"/>
      <c r="E46" s="59">
        <f>SUM(E7:E44)</f>
        <v>1663.9000000000012</v>
      </c>
      <c r="F46" s="73">
        <f>SUM(F7:F44)</f>
        <v>133762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6"/>
  <sheetViews>
    <sheetView workbookViewId="0" topLeftCell="A1">
      <selection activeCell="C16" sqref="C16"/>
    </sheetView>
  </sheetViews>
  <sheetFormatPr defaultColWidth="9.140625" defaultRowHeight="12.75"/>
  <cols>
    <col min="1" max="1" width="14.7109375" style="0" customWidth="1"/>
    <col min="2" max="2" width="7.421875" style="40" customWidth="1"/>
    <col min="3" max="3" width="12.421875" style="41" customWidth="1"/>
    <col min="4" max="4" width="5.00390625" style="42" customWidth="1"/>
    <col min="5" max="5" width="13.28125" style="45" customWidth="1"/>
    <col min="6" max="6" width="14.421875" style="44" customWidth="1"/>
    <col min="7" max="7" width="12.28125" style="0" customWidth="1"/>
  </cols>
  <sheetData>
    <row r="2" ht="12.75">
      <c r="D2" s="43" t="s">
        <v>20</v>
      </c>
    </row>
    <row r="3" ht="12.75">
      <c r="D3" s="43" t="s">
        <v>19</v>
      </c>
    </row>
    <row r="4" ht="12.75">
      <c r="D4" s="43"/>
    </row>
    <row r="5" spans="2:6" ht="21.75" customHeight="1" thickBot="1">
      <c r="B5" s="78"/>
      <c r="C5" s="79"/>
      <c r="D5" s="80" t="s">
        <v>24</v>
      </c>
      <c r="E5" s="81"/>
      <c r="F5" s="82">
        <v>38485</v>
      </c>
    </row>
    <row r="6" spans="2:6" ht="20.25" customHeight="1" thickBot="1">
      <c r="B6" s="84" t="s">
        <v>12</v>
      </c>
      <c r="C6" s="85" t="s">
        <v>13</v>
      </c>
      <c r="D6" s="85" t="s">
        <v>14</v>
      </c>
      <c r="E6" s="86" t="s">
        <v>15</v>
      </c>
      <c r="F6" s="87" t="s">
        <v>16</v>
      </c>
    </row>
    <row r="7" spans="2:6" ht="12.75">
      <c r="B7" s="46">
        <v>1</v>
      </c>
      <c r="C7" s="47">
        <v>65</v>
      </c>
      <c r="D7" s="48" t="s">
        <v>17</v>
      </c>
      <c r="E7" s="49">
        <v>157.89</v>
      </c>
      <c r="F7" s="83">
        <f aca="true" t="shared" si="0" ref="F7:F45">SUM(C7*E7)</f>
        <v>10262.849999999999</v>
      </c>
    </row>
    <row r="8" spans="2:6" ht="12.75">
      <c r="B8" s="50">
        <v>2</v>
      </c>
      <c r="C8" s="66">
        <v>65</v>
      </c>
      <c r="D8" s="61" t="s">
        <v>17</v>
      </c>
      <c r="E8" s="65">
        <v>190.46</v>
      </c>
      <c r="F8" s="71">
        <f t="shared" si="0"/>
        <v>12379.9</v>
      </c>
    </row>
    <row r="9" spans="2:6" ht="12.75">
      <c r="B9" s="50">
        <v>3</v>
      </c>
      <c r="C9" s="51">
        <v>130</v>
      </c>
      <c r="D9" s="52" t="s">
        <v>17</v>
      </c>
      <c r="E9" s="53">
        <v>64.12</v>
      </c>
      <c r="F9" s="70">
        <f t="shared" si="0"/>
        <v>8335.6</v>
      </c>
    </row>
    <row r="10" spans="2:6" ht="12.75">
      <c r="B10" s="50">
        <v>4</v>
      </c>
      <c r="C10" s="51">
        <v>100</v>
      </c>
      <c r="D10" s="52" t="s">
        <v>17</v>
      </c>
      <c r="E10" s="53">
        <v>64.12</v>
      </c>
      <c r="F10" s="70">
        <f t="shared" si="0"/>
        <v>6412</v>
      </c>
    </row>
    <row r="11" spans="2:6" ht="12.75">
      <c r="B11" s="50">
        <v>5</v>
      </c>
      <c r="C11" s="66">
        <v>150</v>
      </c>
      <c r="D11" s="61" t="s">
        <v>17</v>
      </c>
      <c r="E11" s="65">
        <v>35.39</v>
      </c>
      <c r="F11" s="71">
        <f t="shared" si="0"/>
        <v>5308.5</v>
      </c>
    </row>
    <row r="12" spans="2:6" ht="12.75">
      <c r="B12" s="50">
        <v>6</v>
      </c>
      <c r="C12" s="51">
        <v>75</v>
      </c>
      <c r="D12" s="52" t="s">
        <v>17</v>
      </c>
      <c r="E12" s="53">
        <v>35.39</v>
      </c>
      <c r="F12" s="70">
        <f t="shared" si="0"/>
        <v>2654.25</v>
      </c>
    </row>
    <row r="13" spans="2:6" ht="12.75">
      <c r="B13" s="50">
        <v>7</v>
      </c>
      <c r="C13" s="62">
        <v>150</v>
      </c>
      <c r="D13" s="63" t="s">
        <v>17</v>
      </c>
      <c r="E13" s="64">
        <v>32.25</v>
      </c>
      <c r="F13" s="72">
        <f t="shared" si="0"/>
        <v>4837.5</v>
      </c>
    </row>
    <row r="14" spans="2:6" ht="12.75">
      <c r="B14" s="50">
        <v>8</v>
      </c>
      <c r="C14" s="66">
        <v>150</v>
      </c>
      <c r="D14" s="61" t="s">
        <v>17</v>
      </c>
      <c r="E14" s="61">
        <v>32.25</v>
      </c>
      <c r="F14" s="71">
        <f t="shared" si="0"/>
        <v>4837.5</v>
      </c>
    </row>
    <row r="15" spans="2:6" ht="12.75">
      <c r="B15" s="50">
        <v>9</v>
      </c>
      <c r="C15" s="51">
        <v>100</v>
      </c>
      <c r="D15" s="52" t="s">
        <v>17</v>
      </c>
      <c r="E15" s="53">
        <v>19.05</v>
      </c>
      <c r="F15" s="70">
        <f t="shared" si="0"/>
        <v>1905</v>
      </c>
    </row>
    <row r="16" spans="2:6" ht="12.75">
      <c r="B16" s="50">
        <v>10</v>
      </c>
      <c r="C16" s="51">
        <v>50</v>
      </c>
      <c r="D16" s="52" t="s">
        <v>17</v>
      </c>
      <c r="E16" s="53">
        <v>2.53</v>
      </c>
      <c r="F16" s="70">
        <f t="shared" si="0"/>
        <v>126.49999999999999</v>
      </c>
    </row>
    <row r="17" spans="2:6" ht="12.75">
      <c r="B17" s="50">
        <v>11</v>
      </c>
      <c r="C17" s="67">
        <v>25</v>
      </c>
      <c r="D17" s="61" t="s">
        <v>17</v>
      </c>
      <c r="E17" s="61">
        <v>2.53</v>
      </c>
      <c r="F17" s="71">
        <f t="shared" si="0"/>
        <v>63.24999999999999</v>
      </c>
    </row>
    <row r="18" spans="2:6" ht="12.75">
      <c r="B18" s="50">
        <v>12</v>
      </c>
      <c r="C18" s="51">
        <v>100</v>
      </c>
      <c r="D18" s="52" t="s">
        <v>17</v>
      </c>
      <c r="E18" s="53">
        <v>80.26</v>
      </c>
      <c r="F18" s="70">
        <f t="shared" si="0"/>
        <v>8026.000000000001</v>
      </c>
    </row>
    <row r="19" spans="2:6" ht="12.75">
      <c r="B19" s="50">
        <v>13</v>
      </c>
      <c r="C19" s="51">
        <v>100</v>
      </c>
      <c r="D19" s="52" t="s">
        <v>17</v>
      </c>
      <c r="E19" s="53">
        <v>22.7</v>
      </c>
      <c r="F19" s="70">
        <f t="shared" si="0"/>
        <v>2270</v>
      </c>
    </row>
    <row r="20" spans="2:6" ht="12.75">
      <c r="B20" s="50">
        <v>14</v>
      </c>
      <c r="C20" s="67">
        <v>100</v>
      </c>
      <c r="D20" s="69" t="s">
        <v>17</v>
      </c>
      <c r="E20" s="61">
        <v>5.26</v>
      </c>
      <c r="F20" s="71">
        <f t="shared" si="0"/>
        <v>526</v>
      </c>
    </row>
    <row r="21" spans="2:6" ht="12.75">
      <c r="B21" s="50">
        <v>15</v>
      </c>
      <c r="C21" s="51">
        <v>50</v>
      </c>
      <c r="D21" s="52" t="s">
        <v>17</v>
      </c>
      <c r="E21" s="53">
        <v>14.2</v>
      </c>
      <c r="F21" s="70">
        <f t="shared" si="0"/>
        <v>710</v>
      </c>
    </row>
    <row r="22" spans="2:6" ht="12.75">
      <c r="B22" s="50">
        <v>16</v>
      </c>
      <c r="C22" s="51">
        <v>50</v>
      </c>
      <c r="D22" s="52" t="s">
        <v>17</v>
      </c>
      <c r="E22" s="53">
        <v>11.04</v>
      </c>
      <c r="F22" s="70">
        <f t="shared" si="0"/>
        <v>552</v>
      </c>
    </row>
    <row r="23" spans="2:6" ht="12.75">
      <c r="B23" s="50">
        <v>17</v>
      </c>
      <c r="C23" s="67">
        <v>50</v>
      </c>
      <c r="D23" s="68" t="s">
        <v>17</v>
      </c>
      <c r="E23" s="61">
        <v>5.26</v>
      </c>
      <c r="F23" s="71">
        <f t="shared" si="0"/>
        <v>263</v>
      </c>
    </row>
    <row r="24" spans="2:6" ht="12.75">
      <c r="B24" s="50">
        <v>18</v>
      </c>
      <c r="C24" s="51">
        <v>50</v>
      </c>
      <c r="D24" s="52" t="s">
        <v>17</v>
      </c>
      <c r="E24" s="53">
        <v>35.53</v>
      </c>
      <c r="F24" s="70">
        <f t="shared" si="0"/>
        <v>1776.5</v>
      </c>
    </row>
    <row r="25" spans="2:6" ht="12.75">
      <c r="B25" s="50">
        <v>19</v>
      </c>
      <c r="C25" s="51">
        <v>50</v>
      </c>
      <c r="D25" s="52" t="s">
        <v>17</v>
      </c>
      <c r="E25" s="53">
        <v>22.37</v>
      </c>
      <c r="F25" s="70">
        <f t="shared" si="0"/>
        <v>1118.5</v>
      </c>
    </row>
    <row r="26" spans="2:6" ht="12.75">
      <c r="B26" s="50">
        <v>20</v>
      </c>
      <c r="C26" s="67">
        <v>200</v>
      </c>
      <c r="D26" s="68" t="s">
        <v>17</v>
      </c>
      <c r="E26" s="61">
        <v>35.7</v>
      </c>
      <c r="F26" s="71">
        <f t="shared" si="0"/>
        <v>7140.000000000001</v>
      </c>
    </row>
    <row r="27" spans="2:6" ht="12.75">
      <c r="B27" s="50">
        <v>21</v>
      </c>
      <c r="C27" s="51">
        <v>200</v>
      </c>
      <c r="D27" s="52" t="s">
        <v>17</v>
      </c>
      <c r="E27" s="53">
        <v>50.59</v>
      </c>
      <c r="F27" s="70">
        <f t="shared" si="0"/>
        <v>10118</v>
      </c>
    </row>
    <row r="28" spans="2:6" ht="12.75">
      <c r="B28" s="50">
        <v>22</v>
      </c>
      <c r="C28" s="51">
        <v>250</v>
      </c>
      <c r="D28" s="52" t="s">
        <v>17</v>
      </c>
      <c r="E28" s="53">
        <v>6.32</v>
      </c>
      <c r="F28" s="70">
        <f t="shared" si="0"/>
        <v>1580</v>
      </c>
    </row>
    <row r="29" spans="2:6" ht="12.75">
      <c r="B29" s="50">
        <v>23</v>
      </c>
      <c r="C29" s="67">
        <v>75</v>
      </c>
      <c r="D29" s="68" t="s">
        <v>17</v>
      </c>
      <c r="E29" s="61">
        <v>52.63</v>
      </c>
      <c r="F29" s="71">
        <f t="shared" si="0"/>
        <v>3947.25</v>
      </c>
    </row>
    <row r="30" spans="2:6" ht="12.75">
      <c r="B30" s="50">
        <v>24</v>
      </c>
      <c r="C30" s="51">
        <v>75</v>
      </c>
      <c r="D30" s="52" t="s">
        <v>17</v>
      </c>
      <c r="E30" s="53">
        <v>51.32</v>
      </c>
      <c r="F30" s="70">
        <f t="shared" si="0"/>
        <v>3849</v>
      </c>
    </row>
    <row r="31" spans="2:6" ht="12.75">
      <c r="B31" s="50">
        <v>25</v>
      </c>
      <c r="C31" s="67">
        <v>40</v>
      </c>
      <c r="D31" s="61" t="s">
        <v>17</v>
      </c>
      <c r="E31" s="61">
        <v>109.01</v>
      </c>
      <c r="F31" s="71">
        <f t="shared" si="0"/>
        <v>4360.400000000001</v>
      </c>
    </row>
    <row r="32" spans="2:6" ht="12.75">
      <c r="B32" s="50">
        <v>26</v>
      </c>
      <c r="C32" s="51">
        <v>40</v>
      </c>
      <c r="D32" s="52" t="s">
        <v>17</v>
      </c>
      <c r="E32" s="53">
        <v>36.25</v>
      </c>
      <c r="F32" s="70">
        <f t="shared" si="0"/>
        <v>1450</v>
      </c>
    </row>
    <row r="33" spans="2:6" ht="12.75">
      <c r="B33" s="50">
        <v>27</v>
      </c>
      <c r="C33" s="67">
        <v>40</v>
      </c>
      <c r="D33" s="61" t="s">
        <v>17</v>
      </c>
      <c r="E33" s="61">
        <v>32.76</v>
      </c>
      <c r="F33" s="71">
        <f t="shared" si="0"/>
        <v>1310.3999999999999</v>
      </c>
    </row>
    <row r="34" spans="2:6" ht="12.75">
      <c r="B34" s="50">
        <v>28</v>
      </c>
      <c r="C34" s="51">
        <v>40</v>
      </c>
      <c r="D34" s="52" t="s">
        <v>17</v>
      </c>
      <c r="E34" s="53">
        <v>36.25</v>
      </c>
      <c r="F34" s="70">
        <f t="shared" si="0"/>
        <v>1450</v>
      </c>
    </row>
    <row r="35" spans="2:6" ht="12.75">
      <c r="B35" s="50">
        <v>29</v>
      </c>
      <c r="C35" s="51">
        <v>40</v>
      </c>
      <c r="D35" s="52" t="s">
        <v>17</v>
      </c>
      <c r="E35" s="53">
        <v>32.76</v>
      </c>
      <c r="F35" s="70">
        <f t="shared" si="0"/>
        <v>1310.3999999999999</v>
      </c>
    </row>
    <row r="36" spans="2:6" ht="12.75">
      <c r="B36" s="50">
        <v>30</v>
      </c>
      <c r="C36" s="67">
        <v>40</v>
      </c>
      <c r="D36" s="61" t="s">
        <v>17</v>
      </c>
      <c r="E36" s="61">
        <v>54.54</v>
      </c>
      <c r="F36" s="71">
        <f t="shared" si="0"/>
        <v>2181.6</v>
      </c>
    </row>
    <row r="37" spans="2:6" ht="12.75">
      <c r="B37" s="50">
        <v>31</v>
      </c>
      <c r="C37" s="51">
        <v>40</v>
      </c>
      <c r="D37" s="52" t="s">
        <v>17</v>
      </c>
      <c r="E37" s="53">
        <v>54.54</v>
      </c>
      <c r="F37" s="70">
        <f t="shared" si="0"/>
        <v>2181.6</v>
      </c>
    </row>
    <row r="38" spans="2:6" ht="12.75">
      <c r="B38" s="50">
        <v>32</v>
      </c>
      <c r="C38" s="51">
        <v>100</v>
      </c>
      <c r="D38" s="52" t="s">
        <v>17</v>
      </c>
      <c r="E38" s="53">
        <v>13.95</v>
      </c>
      <c r="F38" s="70">
        <f t="shared" si="0"/>
        <v>1395</v>
      </c>
    </row>
    <row r="39" spans="2:6" ht="12.75">
      <c r="B39" s="50">
        <v>33</v>
      </c>
      <c r="C39" s="67">
        <v>50</v>
      </c>
      <c r="D39" s="61" t="s">
        <v>17</v>
      </c>
      <c r="E39" s="61">
        <v>20.07</v>
      </c>
      <c r="F39" s="71">
        <f t="shared" si="0"/>
        <v>1003.5</v>
      </c>
    </row>
    <row r="40" spans="2:6" ht="12.75">
      <c r="B40" s="50">
        <v>34</v>
      </c>
      <c r="C40" s="51">
        <v>100</v>
      </c>
      <c r="D40" s="52" t="s">
        <v>17</v>
      </c>
      <c r="E40" s="53">
        <v>3.95</v>
      </c>
      <c r="F40" s="70">
        <f t="shared" si="0"/>
        <v>395</v>
      </c>
    </row>
    <row r="41" spans="2:6" ht="12.75">
      <c r="B41" s="50">
        <v>35</v>
      </c>
      <c r="C41" s="51">
        <v>100</v>
      </c>
      <c r="D41" s="52" t="s">
        <v>17</v>
      </c>
      <c r="E41" s="53">
        <v>11.08</v>
      </c>
      <c r="F41" s="70">
        <f t="shared" si="0"/>
        <v>1108</v>
      </c>
    </row>
    <row r="42" spans="2:6" ht="12.75">
      <c r="B42" s="50">
        <v>36</v>
      </c>
      <c r="C42" s="67">
        <v>100</v>
      </c>
      <c r="D42" s="61" t="s">
        <v>17</v>
      </c>
      <c r="E42" s="61">
        <v>21.2</v>
      </c>
      <c r="F42" s="71">
        <f t="shared" si="0"/>
        <v>2120</v>
      </c>
    </row>
    <row r="43" spans="2:6" ht="12.75">
      <c r="B43" s="50">
        <v>37</v>
      </c>
      <c r="C43" s="51">
        <v>50</v>
      </c>
      <c r="D43" s="52" t="s">
        <v>17</v>
      </c>
      <c r="E43" s="53">
        <v>68.42</v>
      </c>
      <c r="F43" s="70">
        <f t="shared" si="0"/>
        <v>3421</v>
      </c>
    </row>
    <row r="44" spans="2:6" ht="12.75">
      <c r="B44" s="50">
        <v>38</v>
      </c>
      <c r="C44" s="51">
        <v>70</v>
      </c>
      <c r="D44" s="52" t="s">
        <v>17</v>
      </c>
      <c r="E44" s="53">
        <v>83.22</v>
      </c>
      <c r="F44" s="70">
        <f t="shared" si="0"/>
        <v>5825.4</v>
      </c>
    </row>
    <row r="45" spans="2:6" ht="13.5" thickBot="1">
      <c r="B45" s="54">
        <v>39</v>
      </c>
      <c r="C45" s="74">
        <v>50</v>
      </c>
      <c r="D45" s="75" t="s">
        <v>17</v>
      </c>
      <c r="E45" s="76">
        <v>6.38</v>
      </c>
      <c r="F45" s="77">
        <f t="shared" si="0"/>
        <v>319</v>
      </c>
    </row>
    <row r="46" spans="2:6" ht="14.25" thickBot="1" thickTop="1">
      <c r="B46" s="56" t="s">
        <v>18</v>
      </c>
      <c r="C46" s="57"/>
      <c r="D46" s="58"/>
      <c r="E46" s="59">
        <f>SUM(E7:E44)</f>
        <v>1607.16</v>
      </c>
      <c r="F46" s="73">
        <f>SUM(F7:F44)</f>
        <v>128511.4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JMontenero</dc:creator>
  <cp:keywords/>
  <dc:description/>
  <cp:lastModifiedBy>aellis</cp:lastModifiedBy>
  <cp:lastPrinted>2005-03-04T17:47:48Z</cp:lastPrinted>
  <dcterms:created xsi:type="dcterms:W3CDTF">2004-05-11T19:42:05Z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