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<sst xmlns="http://schemas.openxmlformats.org/spreadsheetml/2006/main" count="372" uniqueCount="155">
  <si>
    <t>Dept</t>
  </si>
  <si>
    <t>FundStr</t>
  </si>
  <si>
    <t>Subfund Title</t>
  </si>
  <si>
    <t>Index-Code</t>
  </si>
  <si>
    <t>Project-Title</t>
  </si>
  <si>
    <t>1G-AGF-ACP</t>
  </si>
  <si>
    <t>GF-CONTINUING PROJECTS</t>
  </si>
  <si>
    <t>067</t>
  </si>
  <si>
    <t>3C-EQS-LOC</t>
  </si>
  <si>
    <t>EARTHQUAKE SAFETY IMPVTS-LOCAL MATCH</t>
  </si>
  <si>
    <t>06F</t>
  </si>
  <si>
    <t>1G-AGF-AAP</t>
  </si>
  <si>
    <t>GF-ANNUAL PROJECT</t>
  </si>
  <si>
    <t>REC</t>
  </si>
  <si>
    <t>REC620898</t>
  </si>
  <si>
    <t>EIA</t>
  </si>
  <si>
    <t>FRPCOM-01</t>
  </si>
  <si>
    <t>3COM FACILITIES MAINT-BUDGET</t>
  </si>
  <si>
    <t>FRPFEN-01</t>
  </si>
  <si>
    <t>FENCING FOR PARKS AND SQUARES-BUDGET</t>
  </si>
  <si>
    <t>FRPGEN-01</t>
  </si>
  <si>
    <t>GENERAL FACILITIES MAINT-BUDGET</t>
  </si>
  <si>
    <t>FRPGOL-01</t>
  </si>
  <si>
    <t>GOLF FACILITIES MAINT-BUDGET</t>
  </si>
  <si>
    <t>FRPMAT-01</t>
  </si>
  <si>
    <t>MATHER FACILITIES MAINT-BUDGET</t>
  </si>
  <si>
    <t>FRPRSA-01</t>
  </si>
  <si>
    <t>REPAIR SURFACED AREAS-BUDGET</t>
  </si>
  <si>
    <t>REC367656</t>
  </si>
  <si>
    <t>EAE</t>
  </si>
  <si>
    <t>CRPADA-01</t>
  </si>
  <si>
    <t>ADA COMPLIANCE-BUDGET</t>
  </si>
  <si>
    <t>CRPFRH-01</t>
  </si>
  <si>
    <t>FIELD REHABILITATION-BUDGET</t>
  </si>
  <si>
    <t>CRPHAZ-01</t>
  </si>
  <si>
    <t>HAZARDOUS MATERIALS MITIGATION-BUDGET</t>
  </si>
  <si>
    <t>CRPSEC-01</t>
  </si>
  <si>
    <t>SECURITY AND LIGHTING SYSTEM-BUDGET</t>
  </si>
  <si>
    <t>CRPSIS-01</t>
  </si>
  <si>
    <t>SIGNAGE &amp; INFORMATION SYSTEM-BUDGET</t>
  </si>
  <si>
    <t>2S-CRF-RPA</t>
  </si>
  <si>
    <t>R&amp;P-MARINA YACHT HARBOR FUND</t>
  </si>
  <si>
    <t>RECYACHTHARB</t>
  </si>
  <si>
    <t>ECE</t>
  </si>
  <si>
    <t>CRPYHD-01</t>
  </si>
  <si>
    <t>MYH-DREDGING-BUDGET</t>
  </si>
  <si>
    <t>CRPYMP-01</t>
  </si>
  <si>
    <t>MYH-MASTER PLAN IMPLEMENTATION-BUDGET</t>
  </si>
  <si>
    <t>FRPYFM-01</t>
  </si>
  <si>
    <t>MYH-FACILITIES MAINTENANCE-BUDGET</t>
  </si>
  <si>
    <t>2S-NDF-DPF</t>
  </si>
  <si>
    <t>DOWNTOWN PARK FUND</t>
  </si>
  <si>
    <t>REC620310</t>
  </si>
  <si>
    <t>EAC</t>
  </si>
  <si>
    <t>CRPUSR-01</t>
  </si>
  <si>
    <t>UNION SQUARE PARK RENOVATION-BUDGET</t>
  </si>
  <si>
    <t>2S-OSP-CPR</t>
  </si>
  <si>
    <t>OPEN SPACE &amp; PARK-CONTINUING PROJECTS</t>
  </si>
  <si>
    <t>REC2SOSPCPR</t>
  </si>
  <si>
    <t>CRPCLU-01</t>
  </si>
  <si>
    <t>OS NEIGHBORHOOD CLUBHOUSES-BUDGET</t>
  </si>
  <si>
    <t>CRPCON-01</t>
  </si>
  <si>
    <t>OS CONTINGENCY-BUDGET</t>
  </si>
  <si>
    <t>CRPCPM-01</t>
  </si>
  <si>
    <t>OS CAPITAL PROGRAM MGMT-BUDGET</t>
  </si>
  <si>
    <t>CRPGAR-01</t>
  </si>
  <si>
    <t>OS COMMUNITY GARDENS-BUDGET</t>
  </si>
  <si>
    <t>CRPNAP-01</t>
  </si>
  <si>
    <t>OS NATURAL AREAS MGMT PLAN-BUDGET</t>
  </si>
  <si>
    <t>CRPNPG-01</t>
  </si>
  <si>
    <t>OS NEIGHBORHOOD PLAYGROUNDS-BUDGET</t>
  </si>
  <si>
    <t>CRPNPS-01</t>
  </si>
  <si>
    <t>OS NEIGHBORHOOD PARKS &amp; SQUARES-BUDGET</t>
  </si>
  <si>
    <t>CRPNRC-01</t>
  </si>
  <si>
    <t>OS NEIGHBORHOOD REC CENTERS-BUDGET</t>
  </si>
  <si>
    <t>CRPPOL-01</t>
  </si>
  <si>
    <t>OS COMMUNITY POOLS-BUDGET</t>
  </si>
  <si>
    <t>CRPREN-01</t>
  </si>
  <si>
    <t>OS PARK RENOVATIONS-BUDGET</t>
  </si>
  <si>
    <t>CRPUFO-01</t>
  </si>
  <si>
    <t>OS URBAN FORESTRY-BUDGET</t>
  </si>
  <si>
    <t>CRPVOL-01</t>
  </si>
  <si>
    <t>OS VOLUNTEER PROGRAMS-BUDGET</t>
  </si>
  <si>
    <t>3C-EQS-FED</t>
  </si>
  <si>
    <t>EARTHQUAKE SAFETY IMPVTS-FEDERAL GRANT</t>
  </si>
  <si>
    <t>REC3CEQSFED</t>
  </si>
  <si>
    <t>EAA</t>
  </si>
  <si>
    <t>CRPCOF-01</t>
  </si>
  <si>
    <t>CONSERVATORY OF FLOWERS-BUDGET</t>
  </si>
  <si>
    <t>REC3CEQSLOC</t>
  </si>
  <si>
    <t>3C-EQS-STA</t>
  </si>
  <si>
    <t>EARTHQUAKE SAFETY IMPVTS-STATE GRANTS</t>
  </si>
  <si>
    <t>REC3CEQSSTA</t>
  </si>
  <si>
    <t>3C-RPF-00B</t>
  </si>
  <si>
    <t>2000 NEIGHBORHOOD REC &amp; PARK-S2001B</t>
  </si>
  <si>
    <t>REC00NPBND01</t>
  </si>
  <si>
    <t>CRPNRP-MP0199</t>
  </si>
  <si>
    <t>NEIGHBORHOOD REC/PARK FACILITIES</t>
  </si>
  <si>
    <t>3C-RPF-00D</t>
  </si>
  <si>
    <t>2000 NEIGHBORHOOD REC &amp; PARK-S2002</t>
  </si>
  <si>
    <t>REC00NPBND02</t>
  </si>
  <si>
    <t>3C-RPF-LOC</t>
  </si>
  <si>
    <t>R&amp;P CAPITAL IMPROVEMENTS-LOCAL FUND</t>
  </si>
  <si>
    <t>REC92BONDLOC</t>
  </si>
  <si>
    <t>CRPGI2-RP0001</t>
  </si>
  <si>
    <t>GGP BOND PROGRAM-REQUEST #1</t>
  </si>
  <si>
    <t>3C-XCF-97C</t>
  </si>
  <si>
    <t>ZOO FACILITES-3RD SERIES-2002</t>
  </si>
  <si>
    <t>REC97CZOOBND</t>
  </si>
  <si>
    <t>ECI</t>
  </si>
  <si>
    <t>CATZOO-MP0199</t>
  </si>
  <si>
    <t>MASTER PROJECT-ZOO FAC BOND ISSUE</t>
  </si>
  <si>
    <t>Project</t>
  </si>
  <si>
    <t>Obj</t>
  </si>
  <si>
    <t>Pgm</t>
  </si>
  <si>
    <t>Index Code Title</t>
  </si>
  <si>
    <t>Program Title</t>
  </si>
  <si>
    <t>REC &amp; PARK CAPITAL PROJ EXP</t>
  </si>
  <si>
    <t>DEPT'L ADMIN-BUSINESS OFFICE</t>
  </si>
  <si>
    <t>CAPITAL PROJ-EXP</t>
  </si>
  <si>
    <t>NEIGHBORHOOD SERVICES</t>
  </si>
  <si>
    <t>R/P PROJECT-MARINA YACHT HARBOR</t>
  </si>
  <si>
    <t>MARINA YACHT HARBOR</t>
  </si>
  <si>
    <t>DEVELOPMENT &amp; PLANNING</t>
  </si>
  <si>
    <t>OPEN SPACE CONTINUING PROJECTS</t>
  </si>
  <si>
    <t>REC-EQ SAFETY FUND-FEDERAL</t>
  </si>
  <si>
    <t>GOLDEN GATE PARK</t>
  </si>
  <si>
    <t>REC-EQ SAFETY FUND-LOCAL</t>
  </si>
  <si>
    <t>REC-EQ SAFETY FUND-STATE</t>
  </si>
  <si>
    <t>2000 NEIGHBORHOOD REC &amp; PARK- S2001B</t>
  </si>
  <si>
    <t>1992 GGP INFRASTRUCTURE BOND(INT.)</t>
  </si>
  <si>
    <t>ZOO FACILITIES-3RD SERIES-2002</t>
  </si>
  <si>
    <t>ZOO OPERATIONS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</si>
  <si>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</si>
  <si>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</si>
  <si>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</si>
  <si>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</si>
  <si>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</si>
  <si>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</si>
  <si>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</si>
  <si>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</si>
  <si>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</si>
  <si>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REC Total</t>
  </si>
  <si>
    <t>1G-AGF-ACP Total</t>
  </si>
  <si>
    <t>3C-EQS-LOC Total</t>
  </si>
  <si>
    <t>1G-AGF-AAP Total</t>
  </si>
  <si>
    <t>2S-CRF-RPA Total</t>
  </si>
  <si>
    <t>2S-NDF-DPF Total</t>
  </si>
  <si>
    <t>2S-OSP-CPR Total</t>
  </si>
  <si>
    <t>3C-EQS-FED Total</t>
  </si>
  <si>
    <t>3C-EQS-STA Total</t>
  </si>
  <si>
    <t>3C-RPF-00B Total</t>
  </si>
  <si>
    <t>3C-RPF-00D Total</t>
  </si>
  <si>
    <t>3C-RPF-LOC Total</t>
  </si>
  <si>
    <t>3C-XCF-97C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</si>
</sst>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115</v>
      </c>
      <c r="F1" s="1" t="s">
        <v>114</v>
      </c>
      <c r="G1" s="1" t="s">
        <v>116</v>
      </c>
      <c r="H1" s="1" t="s">
        <v>113</v>
      </c>
      <c r="I1" s="1" t="s">
        <v>112</v>
      </c>
      <c r="J1" s="1" t="s">
        <v>4</v>
      </c>
      <c r="K1" s="5" t="s">
        <v>133</v>
      </c>
      <c r="L1" s="7" t="s">
        <v>134</v>
      </c>
      <c r="M1" s="5" t="s">
        <v>135</v>
      </c>
      <c r="N1" s="5" t="s">
        <v>136</v>
      </c>
      <c r="O1" s="5" t="s">
        <v>137</v>
      </c>
      <c r="P1" s="5" t="s">
        <v>138</v>
      </c>
      <c r="Q1" s="5" t="s">
        <v>139</v>
      </c>
      <c r="R1" s="5" t="s">
        <v>140</v>
      </c>
      <c r="S1" s="5" t="s">
        <v>141</v>
      </c>
    </row>
    <row r="2" spans="1:19" ht="12.75" outlineLevel="3">
      <c r="A2" s="2" t="s">
        <v>13</v>
      </c>
      <c r="B2" s="2" t="s">
        <v>11</v>
      </c>
      <c r="C2" s="2" t="s">
        <v>12</v>
      </c>
      <c r="D2" s="2" t="s">
        <v>14</v>
      </c>
      <c r="E2" s="2" t="s">
        <v>117</v>
      </c>
      <c r="F2" s="2" t="s">
        <v>15</v>
      </c>
      <c r="G2" s="2" t="s">
        <v>118</v>
      </c>
      <c r="H2" s="2" t="s">
        <v>10</v>
      </c>
      <c r="I2" s="2" t="s">
        <v>16</v>
      </c>
      <c r="J2" s="2" t="s">
        <v>17</v>
      </c>
      <c r="K2" s="3"/>
      <c r="L2" s="3">
        <v>900000</v>
      </c>
      <c r="M2" s="3"/>
      <c r="N2" s="3"/>
      <c r="O2" s="3"/>
      <c r="P2" s="3"/>
      <c r="Q2" s="3"/>
      <c r="R2" s="3"/>
      <c r="S2" s="3">
        <f aca="true" t="shared" si="0" ref="S2:S46">SUM(K2:R2)</f>
        <v>900000</v>
      </c>
    </row>
    <row r="3" spans="1:19" ht="12.75" outlineLevel="3">
      <c r="A3" s="2" t="s">
        <v>13</v>
      </c>
      <c r="B3" s="2" t="s">
        <v>11</v>
      </c>
      <c r="C3" s="2" t="s">
        <v>12</v>
      </c>
      <c r="D3" s="2" t="s">
        <v>14</v>
      </c>
      <c r="E3" s="2" t="s">
        <v>117</v>
      </c>
      <c r="F3" s="2" t="s">
        <v>15</v>
      </c>
      <c r="G3" s="2" t="s">
        <v>118</v>
      </c>
      <c r="H3" s="2" t="s">
        <v>10</v>
      </c>
      <c r="I3" s="2" t="s">
        <v>18</v>
      </c>
      <c r="J3" s="2" t="s">
        <v>19</v>
      </c>
      <c r="K3" s="3"/>
      <c r="L3" s="3">
        <v>50000</v>
      </c>
      <c r="M3" s="3"/>
      <c r="N3" s="3"/>
      <c r="O3" s="3"/>
      <c r="P3" s="3"/>
      <c r="Q3" s="3"/>
      <c r="R3" s="3"/>
      <c r="S3" s="3">
        <f t="shared" si="0"/>
        <v>50000</v>
      </c>
    </row>
    <row r="4" spans="1:19" ht="12.75" outlineLevel="3">
      <c r="A4" s="2" t="s">
        <v>13</v>
      </c>
      <c r="B4" s="2" t="s">
        <v>11</v>
      </c>
      <c r="C4" s="2" t="s">
        <v>12</v>
      </c>
      <c r="D4" s="2" t="s">
        <v>14</v>
      </c>
      <c r="E4" s="2" t="s">
        <v>117</v>
      </c>
      <c r="F4" s="2" t="s">
        <v>15</v>
      </c>
      <c r="G4" s="2" t="s">
        <v>118</v>
      </c>
      <c r="H4" s="2" t="s">
        <v>10</v>
      </c>
      <c r="I4" s="2" t="s">
        <v>20</v>
      </c>
      <c r="J4" s="2" t="s">
        <v>21</v>
      </c>
      <c r="K4" s="3"/>
      <c r="L4" s="3">
        <v>500000</v>
      </c>
      <c r="M4" s="3"/>
      <c r="N4" s="3"/>
      <c r="O4" s="3"/>
      <c r="P4" s="3"/>
      <c r="Q4" s="3"/>
      <c r="R4" s="3"/>
      <c r="S4" s="3">
        <f t="shared" si="0"/>
        <v>500000</v>
      </c>
    </row>
    <row r="5" spans="1:19" ht="12.75" outlineLevel="3">
      <c r="A5" s="2" t="s">
        <v>13</v>
      </c>
      <c r="B5" s="2" t="s">
        <v>11</v>
      </c>
      <c r="C5" s="2" t="s">
        <v>12</v>
      </c>
      <c r="D5" s="2" t="s">
        <v>14</v>
      </c>
      <c r="E5" s="2" t="s">
        <v>117</v>
      </c>
      <c r="F5" s="2" t="s">
        <v>15</v>
      </c>
      <c r="G5" s="2" t="s">
        <v>118</v>
      </c>
      <c r="H5" s="2" t="s">
        <v>10</v>
      </c>
      <c r="I5" s="2" t="s">
        <v>22</v>
      </c>
      <c r="J5" s="2" t="s">
        <v>23</v>
      </c>
      <c r="K5" s="3"/>
      <c r="L5" s="3">
        <v>400000</v>
      </c>
      <c r="M5" s="3"/>
      <c r="N5" s="3"/>
      <c r="O5" s="3"/>
      <c r="P5" s="3"/>
      <c r="Q5" s="3"/>
      <c r="R5" s="3"/>
      <c r="S5" s="3">
        <f t="shared" si="0"/>
        <v>400000</v>
      </c>
    </row>
    <row r="6" spans="1:19" ht="12.75" outlineLevel="3">
      <c r="A6" s="2" t="s">
        <v>13</v>
      </c>
      <c r="B6" s="2" t="s">
        <v>11</v>
      </c>
      <c r="C6" s="2" t="s">
        <v>12</v>
      </c>
      <c r="D6" s="2" t="s">
        <v>14</v>
      </c>
      <c r="E6" s="2" t="s">
        <v>117</v>
      </c>
      <c r="F6" s="2" t="s">
        <v>15</v>
      </c>
      <c r="G6" s="2" t="s">
        <v>118</v>
      </c>
      <c r="H6" s="2" t="s">
        <v>10</v>
      </c>
      <c r="I6" s="2" t="s">
        <v>24</v>
      </c>
      <c r="J6" s="2" t="s">
        <v>25</v>
      </c>
      <c r="K6" s="3"/>
      <c r="L6" s="3">
        <v>200000</v>
      </c>
      <c r="M6" s="3"/>
      <c r="N6" s="3"/>
      <c r="O6" s="3"/>
      <c r="P6" s="3"/>
      <c r="Q6" s="3"/>
      <c r="R6" s="3"/>
      <c r="S6" s="3">
        <f t="shared" si="0"/>
        <v>200000</v>
      </c>
    </row>
    <row r="7" spans="1:19" ht="12.75" outlineLevel="3">
      <c r="A7" s="2" t="s">
        <v>13</v>
      </c>
      <c r="B7" s="2" t="s">
        <v>11</v>
      </c>
      <c r="C7" s="2" t="s">
        <v>12</v>
      </c>
      <c r="D7" s="2" t="s">
        <v>14</v>
      </c>
      <c r="E7" s="2" t="s">
        <v>117</v>
      </c>
      <c r="F7" s="2" t="s">
        <v>15</v>
      </c>
      <c r="G7" s="2" t="s">
        <v>118</v>
      </c>
      <c r="H7" s="2" t="s">
        <v>10</v>
      </c>
      <c r="I7" s="2" t="s">
        <v>26</v>
      </c>
      <c r="J7" s="2" t="s">
        <v>27</v>
      </c>
      <c r="K7" s="3"/>
      <c r="L7" s="3">
        <v>100000</v>
      </c>
      <c r="M7" s="3"/>
      <c r="N7" s="3"/>
      <c r="O7" s="3"/>
      <c r="P7" s="3"/>
      <c r="Q7" s="3"/>
      <c r="R7" s="3"/>
      <c r="S7" s="3">
        <f t="shared" si="0"/>
        <v>100000</v>
      </c>
    </row>
    <row r="8" spans="1:19" ht="12.75" outlineLevel="2">
      <c r="A8" s="2"/>
      <c r="B8" s="8" t="s">
        <v>145</v>
      </c>
      <c r="C8" s="2"/>
      <c r="D8" s="2"/>
      <c r="E8" s="2"/>
      <c r="F8" s="2"/>
      <c r="G8" s="2"/>
      <c r="H8" s="2"/>
      <c r="I8" s="2"/>
      <c r="J8" s="2"/>
      <c r="K8" s="3">
        <f aca="true" t="shared" si="1" ref="K8:S8">SUBTOTAL(9,K2:K7)</f>
        <v>0</v>
      </c>
      <c r="L8" s="3">
        <f t="shared" si="1"/>
        <v>2150000</v>
      </c>
      <c r="M8" s="3">
        <f t="shared" si="1"/>
        <v>0</v>
      </c>
      <c r="N8" s="3">
        <f t="shared" si="1"/>
        <v>0</v>
      </c>
      <c r="O8" s="3">
        <f t="shared" si="1"/>
        <v>0</v>
      </c>
      <c r="P8" s="3">
        <f t="shared" si="1"/>
        <v>0</v>
      </c>
      <c r="Q8" s="3">
        <f t="shared" si="1"/>
        <v>0</v>
      </c>
      <c r="R8" s="3">
        <f t="shared" si="1"/>
        <v>0</v>
      </c>
      <c r="S8" s="3">
        <f t="shared" si="1"/>
        <v>2150000</v>
      </c>
    </row>
    <row r="9" spans="1:19" ht="12.75" outlineLevel="3">
      <c r="A9" s="2" t="s">
        <v>13</v>
      </c>
      <c r="B9" s="2" t="s">
        <v>5</v>
      </c>
      <c r="C9" s="2" t="s">
        <v>6</v>
      </c>
      <c r="D9" s="2" t="s">
        <v>28</v>
      </c>
      <c r="E9" s="2" t="s">
        <v>119</v>
      </c>
      <c r="F9" s="2" t="s">
        <v>29</v>
      </c>
      <c r="G9" s="2" t="s">
        <v>120</v>
      </c>
      <c r="H9" s="2" t="s">
        <v>7</v>
      </c>
      <c r="I9" s="2" t="s">
        <v>30</v>
      </c>
      <c r="J9" s="2" t="s">
        <v>31</v>
      </c>
      <c r="K9" s="3"/>
      <c r="L9" s="3">
        <v>175000</v>
      </c>
      <c r="M9" s="3"/>
      <c r="N9" s="3"/>
      <c r="O9" s="3"/>
      <c r="P9" s="3"/>
      <c r="Q9" s="3"/>
      <c r="R9" s="3"/>
      <c r="S9" s="3">
        <f t="shared" si="0"/>
        <v>175000</v>
      </c>
    </row>
    <row r="10" spans="1:19" ht="12.75" outlineLevel="3">
      <c r="A10" s="2" t="s">
        <v>13</v>
      </c>
      <c r="B10" s="2" t="s">
        <v>5</v>
      </c>
      <c r="C10" s="2" t="s">
        <v>6</v>
      </c>
      <c r="D10" s="2" t="s">
        <v>28</v>
      </c>
      <c r="E10" s="2" t="s">
        <v>119</v>
      </c>
      <c r="F10" s="2" t="s">
        <v>29</v>
      </c>
      <c r="G10" s="2" t="s">
        <v>120</v>
      </c>
      <c r="H10" s="2" t="s">
        <v>7</v>
      </c>
      <c r="I10" s="2" t="s">
        <v>32</v>
      </c>
      <c r="J10" s="2" t="s">
        <v>33</v>
      </c>
      <c r="K10" s="3"/>
      <c r="L10" s="3">
        <v>500000</v>
      </c>
      <c r="M10" s="3"/>
      <c r="N10" s="3"/>
      <c r="O10" s="3"/>
      <c r="P10" s="3"/>
      <c r="Q10" s="3"/>
      <c r="R10" s="3"/>
      <c r="S10" s="3">
        <f t="shared" si="0"/>
        <v>500000</v>
      </c>
    </row>
    <row r="11" spans="1:19" ht="12.75" outlineLevel="3">
      <c r="A11" s="2" t="s">
        <v>13</v>
      </c>
      <c r="B11" s="2" t="s">
        <v>5</v>
      </c>
      <c r="C11" s="2" t="s">
        <v>6</v>
      </c>
      <c r="D11" s="2" t="s">
        <v>28</v>
      </c>
      <c r="E11" s="2" t="s">
        <v>119</v>
      </c>
      <c r="F11" s="2" t="s">
        <v>29</v>
      </c>
      <c r="G11" s="2" t="s">
        <v>120</v>
      </c>
      <c r="H11" s="2" t="s">
        <v>7</v>
      </c>
      <c r="I11" s="2" t="s">
        <v>34</v>
      </c>
      <c r="J11" s="2" t="s">
        <v>35</v>
      </c>
      <c r="K11" s="3"/>
      <c r="L11" s="3">
        <v>150000</v>
      </c>
      <c r="M11" s="3"/>
      <c r="N11" s="3"/>
      <c r="O11" s="3"/>
      <c r="P11" s="3"/>
      <c r="Q11" s="3"/>
      <c r="R11" s="3"/>
      <c r="S11" s="3">
        <f t="shared" si="0"/>
        <v>150000</v>
      </c>
    </row>
    <row r="12" spans="1:19" ht="12.75" outlineLevel="3">
      <c r="A12" s="2" t="s">
        <v>13</v>
      </c>
      <c r="B12" s="2" t="s">
        <v>5</v>
      </c>
      <c r="C12" s="2" t="s">
        <v>6</v>
      </c>
      <c r="D12" s="2" t="s">
        <v>28</v>
      </c>
      <c r="E12" s="2" t="s">
        <v>119</v>
      </c>
      <c r="F12" s="2" t="s">
        <v>29</v>
      </c>
      <c r="G12" s="2" t="s">
        <v>120</v>
      </c>
      <c r="H12" s="2" t="s">
        <v>7</v>
      </c>
      <c r="I12" s="2" t="s">
        <v>36</v>
      </c>
      <c r="J12" s="2" t="s">
        <v>37</v>
      </c>
      <c r="K12" s="3"/>
      <c r="L12" s="3">
        <v>75000</v>
      </c>
      <c r="M12" s="3"/>
      <c r="N12" s="3"/>
      <c r="O12" s="3"/>
      <c r="P12" s="3"/>
      <c r="Q12" s="3"/>
      <c r="R12" s="3"/>
      <c r="S12" s="3">
        <f t="shared" si="0"/>
        <v>75000</v>
      </c>
    </row>
    <row r="13" spans="1:19" ht="12.75" outlineLevel="3">
      <c r="A13" s="2" t="s">
        <v>13</v>
      </c>
      <c r="B13" s="2" t="s">
        <v>5</v>
      </c>
      <c r="C13" s="2" t="s">
        <v>6</v>
      </c>
      <c r="D13" s="2" t="s">
        <v>28</v>
      </c>
      <c r="E13" s="2" t="s">
        <v>119</v>
      </c>
      <c r="F13" s="2" t="s">
        <v>29</v>
      </c>
      <c r="G13" s="2" t="s">
        <v>120</v>
      </c>
      <c r="H13" s="2" t="s">
        <v>7</v>
      </c>
      <c r="I13" s="2" t="s">
        <v>38</v>
      </c>
      <c r="J13" s="2" t="s">
        <v>39</v>
      </c>
      <c r="K13" s="3"/>
      <c r="L13" s="3">
        <v>200000</v>
      </c>
      <c r="M13" s="3"/>
      <c r="N13" s="3"/>
      <c r="O13" s="3"/>
      <c r="P13" s="3"/>
      <c r="Q13" s="3"/>
      <c r="R13" s="3"/>
      <c r="S13" s="3">
        <f t="shared" si="0"/>
        <v>200000</v>
      </c>
    </row>
    <row r="14" spans="1:19" ht="12.75" outlineLevel="2">
      <c r="A14" s="2"/>
      <c r="B14" s="8" t="s">
        <v>143</v>
      </c>
      <c r="C14" s="2"/>
      <c r="D14" s="2"/>
      <c r="E14" s="2"/>
      <c r="F14" s="2"/>
      <c r="G14" s="2"/>
      <c r="H14" s="2"/>
      <c r="I14" s="2"/>
      <c r="J14" s="2"/>
      <c r="K14" s="3">
        <f aca="true" t="shared" si="2" ref="K14:S14">SUBTOTAL(9,K9:K13)</f>
        <v>0</v>
      </c>
      <c r="L14" s="3">
        <f t="shared" si="2"/>
        <v>1100000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1100000</v>
      </c>
    </row>
    <row r="15" spans="1:19" ht="12.75" outlineLevel="3">
      <c r="A15" s="2" t="s">
        <v>13</v>
      </c>
      <c r="B15" s="2" t="s">
        <v>40</v>
      </c>
      <c r="C15" s="2" t="s">
        <v>41</v>
      </c>
      <c r="D15" s="2" t="s">
        <v>42</v>
      </c>
      <c r="E15" s="2" t="s">
        <v>121</v>
      </c>
      <c r="F15" s="2" t="s">
        <v>43</v>
      </c>
      <c r="G15" s="2" t="s">
        <v>122</v>
      </c>
      <c r="H15" s="2" t="s">
        <v>7</v>
      </c>
      <c r="I15" s="2" t="s">
        <v>44</v>
      </c>
      <c r="J15" s="2" t="s">
        <v>45</v>
      </c>
      <c r="K15" s="3"/>
      <c r="L15" s="3">
        <v>300000</v>
      </c>
      <c r="M15" s="3"/>
      <c r="N15" s="3"/>
      <c r="O15" s="3"/>
      <c r="P15" s="3"/>
      <c r="Q15" s="3"/>
      <c r="R15" s="3"/>
      <c r="S15" s="3">
        <f t="shared" si="0"/>
        <v>300000</v>
      </c>
    </row>
    <row r="16" spans="1:19" ht="12.75" outlineLevel="3">
      <c r="A16" s="2" t="s">
        <v>13</v>
      </c>
      <c r="B16" s="2" t="s">
        <v>40</v>
      </c>
      <c r="C16" s="2" t="s">
        <v>41</v>
      </c>
      <c r="D16" s="2" t="s">
        <v>42</v>
      </c>
      <c r="E16" s="2" t="s">
        <v>121</v>
      </c>
      <c r="F16" s="2" t="s">
        <v>43</v>
      </c>
      <c r="G16" s="2" t="s">
        <v>122</v>
      </c>
      <c r="H16" s="2" t="s">
        <v>7</v>
      </c>
      <c r="I16" s="2" t="s">
        <v>46</v>
      </c>
      <c r="J16" s="2" t="s">
        <v>47</v>
      </c>
      <c r="K16" s="3"/>
      <c r="L16" s="3">
        <v>100000</v>
      </c>
      <c r="M16" s="3"/>
      <c r="N16" s="3"/>
      <c r="O16" s="3"/>
      <c r="P16" s="3"/>
      <c r="Q16" s="3"/>
      <c r="R16" s="3"/>
      <c r="S16" s="3">
        <f t="shared" si="0"/>
        <v>100000</v>
      </c>
    </row>
    <row r="17" spans="1:19" ht="12.75" outlineLevel="3">
      <c r="A17" s="2" t="s">
        <v>13</v>
      </c>
      <c r="B17" s="2" t="s">
        <v>40</v>
      </c>
      <c r="C17" s="2" t="s">
        <v>41</v>
      </c>
      <c r="D17" s="2" t="s">
        <v>42</v>
      </c>
      <c r="E17" s="2" t="s">
        <v>121</v>
      </c>
      <c r="F17" s="2" t="s">
        <v>43</v>
      </c>
      <c r="G17" s="2" t="s">
        <v>122</v>
      </c>
      <c r="H17" s="2" t="s">
        <v>10</v>
      </c>
      <c r="I17" s="2" t="s">
        <v>48</v>
      </c>
      <c r="J17" s="2" t="s">
        <v>49</v>
      </c>
      <c r="K17" s="3"/>
      <c r="L17" s="3">
        <v>150000</v>
      </c>
      <c r="M17" s="3"/>
      <c r="N17" s="3"/>
      <c r="O17" s="3"/>
      <c r="P17" s="3"/>
      <c r="Q17" s="3"/>
      <c r="R17" s="3"/>
      <c r="S17" s="3">
        <f t="shared" si="0"/>
        <v>150000</v>
      </c>
    </row>
    <row r="18" spans="1:19" ht="12.75" outlineLevel="2">
      <c r="A18" s="2"/>
      <c r="B18" s="8" t="s">
        <v>146</v>
      </c>
      <c r="C18" s="2"/>
      <c r="D18" s="2"/>
      <c r="E18" s="2"/>
      <c r="F18" s="2"/>
      <c r="G18" s="2"/>
      <c r="H18" s="2"/>
      <c r="I18" s="2"/>
      <c r="J18" s="2"/>
      <c r="K18" s="3">
        <f aca="true" t="shared" si="3" ref="K18:S18">SUBTOTAL(9,K15:K17)</f>
        <v>0</v>
      </c>
      <c r="L18" s="3">
        <f t="shared" si="3"/>
        <v>550000</v>
      </c>
      <c r="M18" s="3">
        <f t="shared" si="3"/>
        <v>0</v>
      </c>
      <c r="N18" s="3">
        <f t="shared" si="3"/>
        <v>0</v>
      </c>
      <c r="O18" s="3">
        <f t="shared" si="3"/>
        <v>0</v>
      </c>
      <c r="P18" s="3">
        <f t="shared" si="3"/>
        <v>0</v>
      </c>
      <c r="Q18" s="3">
        <f t="shared" si="3"/>
        <v>0</v>
      </c>
      <c r="R18" s="3">
        <f t="shared" si="3"/>
        <v>0</v>
      </c>
      <c r="S18" s="3">
        <f t="shared" si="3"/>
        <v>550000</v>
      </c>
    </row>
    <row r="19" spans="1:19" ht="12.75" outlineLevel="3">
      <c r="A19" s="2" t="s">
        <v>13</v>
      </c>
      <c r="B19" s="2" t="s">
        <v>50</v>
      </c>
      <c r="C19" s="2" t="s">
        <v>51</v>
      </c>
      <c r="D19" s="2" t="s">
        <v>52</v>
      </c>
      <c r="E19" s="2" t="s">
        <v>51</v>
      </c>
      <c r="F19" s="2" t="s">
        <v>53</v>
      </c>
      <c r="G19" s="2" t="s">
        <v>123</v>
      </c>
      <c r="H19" s="2" t="s">
        <v>7</v>
      </c>
      <c r="I19" s="2" t="s">
        <v>54</v>
      </c>
      <c r="J19" s="2" t="s">
        <v>55</v>
      </c>
      <c r="K19" s="3"/>
      <c r="L19" s="3">
        <v>2400000</v>
      </c>
      <c r="M19" s="3"/>
      <c r="N19" s="3"/>
      <c r="O19" s="3"/>
      <c r="P19" s="3"/>
      <c r="Q19" s="3"/>
      <c r="R19" s="3"/>
      <c r="S19" s="3">
        <f t="shared" si="0"/>
        <v>2400000</v>
      </c>
    </row>
    <row r="20" spans="1:19" ht="12.75" outlineLevel="2">
      <c r="A20" s="2"/>
      <c r="B20" s="8" t="s">
        <v>147</v>
      </c>
      <c r="C20" s="2"/>
      <c r="D20" s="2"/>
      <c r="E20" s="2"/>
      <c r="F20" s="2"/>
      <c r="G20" s="2"/>
      <c r="H20" s="2"/>
      <c r="I20" s="2"/>
      <c r="J20" s="2"/>
      <c r="K20" s="3">
        <f aca="true" t="shared" si="4" ref="K20:S20">SUBTOTAL(9,K19:K19)</f>
        <v>0</v>
      </c>
      <c r="L20" s="3">
        <f t="shared" si="4"/>
        <v>2400000</v>
      </c>
      <c r="M20" s="3">
        <f t="shared" si="4"/>
        <v>0</v>
      </c>
      <c r="N20" s="3">
        <f t="shared" si="4"/>
        <v>0</v>
      </c>
      <c r="O20" s="3">
        <f t="shared" si="4"/>
        <v>0</v>
      </c>
      <c r="P20" s="3">
        <f t="shared" si="4"/>
        <v>0</v>
      </c>
      <c r="Q20" s="3">
        <f t="shared" si="4"/>
        <v>0</v>
      </c>
      <c r="R20" s="3">
        <f t="shared" si="4"/>
        <v>0</v>
      </c>
      <c r="S20" s="3">
        <f t="shared" si="4"/>
        <v>2400000</v>
      </c>
    </row>
    <row r="21" spans="1:19" ht="12.75" outlineLevel="3">
      <c r="A21" s="2" t="s">
        <v>13</v>
      </c>
      <c r="B21" s="2" t="s">
        <v>56</v>
      </c>
      <c r="C21" s="2" t="s">
        <v>57</v>
      </c>
      <c r="D21" s="2" t="s">
        <v>58</v>
      </c>
      <c r="E21" s="2" t="s">
        <v>124</v>
      </c>
      <c r="F21" s="2" t="s">
        <v>29</v>
      </c>
      <c r="G21" s="2" t="s">
        <v>120</v>
      </c>
      <c r="H21" s="2" t="s">
        <v>7</v>
      </c>
      <c r="I21" s="2" t="s">
        <v>59</v>
      </c>
      <c r="J21" s="2" t="s">
        <v>60</v>
      </c>
      <c r="K21" s="3"/>
      <c r="L21" s="3">
        <v>450000</v>
      </c>
      <c r="M21" s="3"/>
      <c r="N21" s="3"/>
      <c r="O21" s="3"/>
      <c r="P21" s="3"/>
      <c r="Q21" s="3"/>
      <c r="R21" s="3"/>
      <c r="S21" s="3">
        <f t="shared" si="0"/>
        <v>450000</v>
      </c>
    </row>
    <row r="22" spans="1:19" ht="12.75" outlineLevel="3">
      <c r="A22" s="2" t="s">
        <v>13</v>
      </c>
      <c r="B22" s="2" t="s">
        <v>56</v>
      </c>
      <c r="C22" s="2" t="s">
        <v>57</v>
      </c>
      <c r="D22" s="2" t="s">
        <v>58</v>
      </c>
      <c r="E22" s="2" t="s">
        <v>124</v>
      </c>
      <c r="F22" s="2" t="s">
        <v>29</v>
      </c>
      <c r="G22" s="2" t="s">
        <v>120</v>
      </c>
      <c r="H22" s="2" t="s">
        <v>7</v>
      </c>
      <c r="I22" s="2" t="s">
        <v>61</v>
      </c>
      <c r="J22" s="2" t="s">
        <v>62</v>
      </c>
      <c r="K22" s="3"/>
      <c r="L22" s="3">
        <v>633582</v>
      </c>
      <c r="M22" s="3"/>
      <c r="N22" s="3"/>
      <c r="O22" s="3"/>
      <c r="P22" s="3"/>
      <c r="Q22" s="3"/>
      <c r="R22" s="3"/>
      <c r="S22" s="3">
        <f t="shared" si="0"/>
        <v>633582</v>
      </c>
    </row>
    <row r="23" spans="1:19" ht="12.75" outlineLevel="3">
      <c r="A23" s="2" t="s">
        <v>13</v>
      </c>
      <c r="B23" s="2" t="s">
        <v>56</v>
      </c>
      <c r="C23" s="2" t="s">
        <v>57</v>
      </c>
      <c r="D23" s="2" t="s">
        <v>58</v>
      </c>
      <c r="E23" s="2" t="s">
        <v>124</v>
      </c>
      <c r="F23" s="2" t="s">
        <v>29</v>
      </c>
      <c r="G23" s="2" t="s">
        <v>120</v>
      </c>
      <c r="H23" s="2" t="s">
        <v>7</v>
      </c>
      <c r="I23" s="2" t="s">
        <v>63</v>
      </c>
      <c r="J23" s="2" t="s">
        <v>64</v>
      </c>
      <c r="K23" s="3"/>
      <c r="L23" s="3">
        <v>312000</v>
      </c>
      <c r="M23" s="3"/>
      <c r="N23" s="3"/>
      <c r="O23" s="3"/>
      <c r="P23" s="3"/>
      <c r="Q23" s="3"/>
      <c r="R23" s="3"/>
      <c r="S23" s="3">
        <f t="shared" si="0"/>
        <v>312000</v>
      </c>
    </row>
    <row r="24" spans="1:19" ht="12.75" outlineLevel="3">
      <c r="A24" s="2" t="s">
        <v>13</v>
      </c>
      <c r="B24" s="2" t="s">
        <v>56</v>
      </c>
      <c r="C24" s="2" t="s">
        <v>57</v>
      </c>
      <c r="D24" s="2" t="s">
        <v>58</v>
      </c>
      <c r="E24" s="2" t="s">
        <v>124</v>
      </c>
      <c r="F24" s="2" t="s">
        <v>29</v>
      </c>
      <c r="G24" s="2" t="s">
        <v>120</v>
      </c>
      <c r="H24" s="2" t="s">
        <v>7</v>
      </c>
      <c r="I24" s="2" t="s">
        <v>65</v>
      </c>
      <c r="J24" s="2" t="s">
        <v>66</v>
      </c>
      <c r="K24" s="3"/>
      <c r="L24" s="3">
        <v>150000</v>
      </c>
      <c r="M24" s="3"/>
      <c r="N24" s="3"/>
      <c r="O24" s="3"/>
      <c r="P24" s="3"/>
      <c r="Q24" s="3"/>
      <c r="R24" s="3"/>
      <c r="S24" s="3">
        <f t="shared" si="0"/>
        <v>150000</v>
      </c>
    </row>
    <row r="25" spans="1:19" ht="12.75" outlineLevel="3">
      <c r="A25" s="2" t="s">
        <v>13</v>
      </c>
      <c r="B25" s="2" t="s">
        <v>56</v>
      </c>
      <c r="C25" s="2" t="s">
        <v>57</v>
      </c>
      <c r="D25" s="2" t="s">
        <v>58</v>
      </c>
      <c r="E25" s="2" t="s">
        <v>124</v>
      </c>
      <c r="F25" s="2" t="s">
        <v>29</v>
      </c>
      <c r="G25" s="2" t="s">
        <v>120</v>
      </c>
      <c r="H25" s="2" t="s">
        <v>7</v>
      </c>
      <c r="I25" s="2" t="s">
        <v>67</v>
      </c>
      <c r="J25" s="2" t="s">
        <v>68</v>
      </c>
      <c r="K25" s="3"/>
      <c r="L25" s="3">
        <v>662889</v>
      </c>
      <c r="M25" s="3"/>
      <c r="N25" s="3"/>
      <c r="O25" s="3"/>
      <c r="P25" s="3"/>
      <c r="Q25" s="3"/>
      <c r="R25" s="3"/>
      <c r="S25" s="3">
        <f t="shared" si="0"/>
        <v>662889</v>
      </c>
    </row>
    <row r="26" spans="1:19" ht="12.75" outlineLevel="3">
      <c r="A26" s="2" t="s">
        <v>13</v>
      </c>
      <c r="B26" s="2" t="s">
        <v>56</v>
      </c>
      <c r="C26" s="2" t="s">
        <v>57</v>
      </c>
      <c r="D26" s="2" t="s">
        <v>58</v>
      </c>
      <c r="E26" s="2" t="s">
        <v>124</v>
      </c>
      <c r="F26" s="2" t="s">
        <v>29</v>
      </c>
      <c r="G26" s="2" t="s">
        <v>120</v>
      </c>
      <c r="H26" s="2" t="s">
        <v>7</v>
      </c>
      <c r="I26" s="2" t="s">
        <v>69</v>
      </c>
      <c r="J26" s="2" t="s">
        <v>70</v>
      </c>
      <c r="K26" s="3"/>
      <c r="L26" s="3">
        <v>2320171</v>
      </c>
      <c r="M26" s="3"/>
      <c r="N26" s="3"/>
      <c r="O26" s="3"/>
      <c r="P26" s="3"/>
      <c r="Q26" s="3"/>
      <c r="R26" s="3"/>
      <c r="S26" s="3">
        <f t="shared" si="0"/>
        <v>2320171</v>
      </c>
    </row>
    <row r="27" spans="1:19" ht="12.75" outlineLevel="3">
      <c r="A27" s="2" t="s">
        <v>13</v>
      </c>
      <c r="B27" s="2" t="s">
        <v>56</v>
      </c>
      <c r="C27" s="2" t="s">
        <v>57</v>
      </c>
      <c r="D27" s="2" t="s">
        <v>58</v>
      </c>
      <c r="E27" s="2" t="s">
        <v>124</v>
      </c>
      <c r="F27" s="2" t="s">
        <v>29</v>
      </c>
      <c r="G27" s="2" t="s">
        <v>120</v>
      </c>
      <c r="H27" s="2" t="s">
        <v>7</v>
      </c>
      <c r="I27" s="2" t="s">
        <v>71</v>
      </c>
      <c r="J27" s="2" t="s">
        <v>72</v>
      </c>
      <c r="K27" s="3"/>
      <c r="L27" s="3">
        <v>415000</v>
      </c>
      <c r="M27" s="3"/>
      <c r="N27" s="3"/>
      <c r="O27" s="3"/>
      <c r="P27" s="3"/>
      <c r="Q27" s="3"/>
      <c r="R27" s="3"/>
      <c r="S27" s="3">
        <f t="shared" si="0"/>
        <v>415000</v>
      </c>
    </row>
    <row r="28" spans="1:19" ht="12.75" outlineLevel="3">
      <c r="A28" s="2" t="s">
        <v>13</v>
      </c>
      <c r="B28" s="2" t="s">
        <v>56</v>
      </c>
      <c r="C28" s="2" t="s">
        <v>57</v>
      </c>
      <c r="D28" s="2" t="s">
        <v>58</v>
      </c>
      <c r="E28" s="2" t="s">
        <v>124</v>
      </c>
      <c r="F28" s="2" t="s">
        <v>29</v>
      </c>
      <c r="G28" s="2" t="s">
        <v>120</v>
      </c>
      <c r="H28" s="2" t="s">
        <v>7</v>
      </c>
      <c r="I28" s="2" t="s">
        <v>73</v>
      </c>
      <c r="J28" s="2" t="s">
        <v>74</v>
      </c>
      <c r="K28" s="3"/>
      <c r="L28" s="3">
        <v>650000</v>
      </c>
      <c r="M28" s="3"/>
      <c r="N28" s="3"/>
      <c r="O28" s="3"/>
      <c r="P28" s="3"/>
      <c r="Q28" s="3"/>
      <c r="R28" s="3"/>
      <c r="S28" s="3">
        <f t="shared" si="0"/>
        <v>650000</v>
      </c>
    </row>
    <row r="29" spans="1:19" ht="12.75" outlineLevel="3">
      <c r="A29" s="2" t="s">
        <v>13</v>
      </c>
      <c r="B29" s="2" t="s">
        <v>56</v>
      </c>
      <c r="C29" s="2" t="s">
        <v>57</v>
      </c>
      <c r="D29" s="2" t="s">
        <v>58</v>
      </c>
      <c r="E29" s="2" t="s">
        <v>124</v>
      </c>
      <c r="F29" s="2" t="s">
        <v>29</v>
      </c>
      <c r="G29" s="2" t="s">
        <v>120</v>
      </c>
      <c r="H29" s="2" t="s">
        <v>7</v>
      </c>
      <c r="I29" s="2" t="s">
        <v>75</v>
      </c>
      <c r="J29" s="2" t="s">
        <v>76</v>
      </c>
      <c r="K29" s="3"/>
      <c r="L29" s="3">
        <v>685000</v>
      </c>
      <c r="M29" s="3"/>
      <c r="N29" s="3"/>
      <c r="O29" s="3"/>
      <c r="P29" s="3"/>
      <c r="Q29" s="3"/>
      <c r="R29" s="3"/>
      <c r="S29" s="3">
        <f t="shared" si="0"/>
        <v>685000</v>
      </c>
    </row>
    <row r="30" spans="1:19" ht="12.75" outlineLevel="3">
      <c r="A30" s="2" t="s">
        <v>13</v>
      </c>
      <c r="B30" s="2" t="s">
        <v>56</v>
      </c>
      <c r="C30" s="2" t="s">
        <v>57</v>
      </c>
      <c r="D30" s="2" t="s">
        <v>58</v>
      </c>
      <c r="E30" s="2" t="s">
        <v>124</v>
      </c>
      <c r="F30" s="2" t="s">
        <v>29</v>
      </c>
      <c r="G30" s="2" t="s">
        <v>120</v>
      </c>
      <c r="H30" s="2" t="s">
        <v>7</v>
      </c>
      <c r="I30" s="2" t="s">
        <v>77</v>
      </c>
      <c r="J30" s="2" t="s">
        <v>78</v>
      </c>
      <c r="K30" s="3"/>
      <c r="L30" s="3">
        <v>943975</v>
      </c>
      <c r="M30" s="3"/>
      <c r="N30" s="3"/>
      <c r="O30" s="3"/>
      <c r="P30" s="3"/>
      <c r="Q30" s="3"/>
      <c r="R30" s="3"/>
      <c r="S30" s="3">
        <f t="shared" si="0"/>
        <v>943975</v>
      </c>
    </row>
    <row r="31" spans="1:19" ht="12.75" outlineLevel="3">
      <c r="A31" s="2" t="s">
        <v>13</v>
      </c>
      <c r="B31" s="2" t="s">
        <v>56</v>
      </c>
      <c r="C31" s="2" t="s">
        <v>57</v>
      </c>
      <c r="D31" s="2" t="s">
        <v>58</v>
      </c>
      <c r="E31" s="2" t="s">
        <v>124</v>
      </c>
      <c r="F31" s="2" t="s">
        <v>29</v>
      </c>
      <c r="G31" s="2" t="s">
        <v>120</v>
      </c>
      <c r="H31" s="2" t="s">
        <v>7</v>
      </c>
      <c r="I31" s="2" t="s">
        <v>79</v>
      </c>
      <c r="J31" s="2" t="s">
        <v>80</v>
      </c>
      <c r="K31" s="3"/>
      <c r="L31" s="3">
        <v>475000</v>
      </c>
      <c r="M31" s="3"/>
      <c r="N31" s="3"/>
      <c r="O31" s="3"/>
      <c r="P31" s="3"/>
      <c r="Q31" s="3"/>
      <c r="R31" s="3"/>
      <c r="S31" s="3">
        <f t="shared" si="0"/>
        <v>475000</v>
      </c>
    </row>
    <row r="32" spans="1:19" ht="12.75" outlineLevel="3">
      <c r="A32" s="2" t="s">
        <v>13</v>
      </c>
      <c r="B32" s="2" t="s">
        <v>56</v>
      </c>
      <c r="C32" s="2" t="s">
        <v>57</v>
      </c>
      <c r="D32" s="2" t="s">
        <v>58</v>
      </c>
      <c r="E32" s="2" t="s">
        <v>124</v>
      </c>
      <c r="F32" s="2" t="s">
        <v>29</v>
      </c>
      <c r="G32" s="2" t="s">
        <v>120</v>
      </c>
      <c r="H32" s="2" t="s">
        <v>7</v>
      </c>
      <c r="I32" s="2" t="s">
        <v>81</v>
      </c>
      <c r="J32" s="2" t="s">
        <v>82</v>
      </c>
      <c r="K32" s="3"/>
      <c r="L32" s="3">
        <v>60000</v>
      </c>
      <c r="M32" s="3"/>
      <c r="N32" s="3"/>
      <c r="O32" s="3"/>
      <c r="P32" s="3"/>
      <c r="Q32" s="3"/>
      <c r="R32" s="3"/>
      <c r="S32" s="3">
        <f t="shared" si="0"/>
        <v>60000</v>
      </c>
    </row>
    <row r="33" spans="1:19" ht="12.75" outlineLevel="2">
      <c r="A33" s="2"/>
      <c r="B33" s="8" t="s">
        <v>148</v>
      </c>
      <c r="C33" s="2"/>
      <c r="D33" s="2"/>
      <c r="E33" s="2"/>
      <c r="F33" s="2"/>
      <c r="G33" s="2"/>
      <c r="H33" s="2"/>
      <c r="I33" s="2"/>
      <c r="J33" s="2"/>
      <c r="K33" s="3">
        <f aca="true" t="shared" si="5" ref="K33:S33">SUBTOTAL(9,K21:K32)</f>
        <v>0</v>
      </c>
      <c r="L33" s="3">
        <f t="shared" si="5"/>
        <v>7757617</v>
      </c>
      <c r="M33" s="3">
        <f t="shared" si="5"/>
        <v>0</v>
      </c>
      <c r="N33" s="3">
        <f t="shared" si="5"/>
        <v>0</v>
      </c>
      <c r="O33" s="3">
        <f t="shared" si="5"/>
        <v>0</v>
      </c>
      <c r="P33" s="3">
        <f t="shared" si="5"/>
        <v>0</v>
      </c>
      <c r="Q33" s="3">
        <f t="shared" si="5"/>
        <v>0</v>
      </c>
      <c r="R33" s="3">
        <f t="shared" si="5"/>
        <v>0</v>
      </c>
      <c r="S33" s="3">
        <f t="shared" si="5"/>
        <v>7757617</v>
      </c>
    </row>
    <row r="34" spans="1:19" ht="12.75" outlineLevel="3">
      <c r="A34" s="2" t="s">
        <v>13</v>
      </c>
      <c r="B34" s="2" t="s">
        <v>83</v>
      </c>
      <c r="C34" s="2" t="s">
        <v>84</v>
      </c>
      <c r="D34" s="2" t="s">
        <v>85</v>
      </c>
      <c r="E34" s="2" t="s">
        <v>125</v>
      </c>
      <c r="F34" s="2" t="s">
        <v>86</v>
      </c>
      <c r="G34" s="2" t="s">
        <v>126</v>
      </c>
      <c r="H34" s="2" t="s">
        <v>7</v>
      </c>
      <c r="I34" s="2" t="s">
        <v>87</v>
      </c>
      <c r="J34" s="2" t="s">
        <v>88</v>
      </c>
      <c r="K34" s="3"/>
      <c r="L34" s="3">
        <v>409175</v>
      </c>
      <c r="M34" s="3"/>
      <c r="N34" s="3"/>
      <c r="O34" s="3"/>
      <c r="P34" s="3"/>
      <c r="Q34" s="3"/>
      <c r="R34" s="3"/>
      <c r="S34" s="3">
        <f t="shared" si="0"/>
        <v>409175</v>
      </c>
    </row>
    <row r="35" spans="1:19" ht="12.75" outlineLevel="2">
      <c r="A35" s="2"/>
      <c r="B35" s="8" t="s">
        <v>149</v>
      </c>
      <c r="C35" s="2"/>
      <c r="D35" s="2"/>
      <c r="E35" s="2"/>
      <c r="F35" s="2"/>
      <c r="G35" s="2"/>
      <c r="H35" s="2"/>
      <c r="I35" s="2"/>
      <c r="J35" s="2"/>
      <c r="K35" s="3">
        <f aca="true" t="shared" si="6" ref="K35:S35">SUBTOTAL(9,K34:K34)</f>
        <v>0</v>
      </c>
      <c r="L35" s="3">
        <f t="shared" si="6"/>
        <v>409175</v>
      </c>
      <c r="M35" s="3">
        <f t="shared" si="6"/>
        <v>0</v>
      </c>
      <c r="N35" s="3">
        <f t="shared" si="6"/>
        <v>0</v>
      </c>
      <c r="O35" s="3">
        <f t="shared" si="6"/>
        <v>0</v>
      </c>
      <c r="P35" s="3">
        <f t="shared" si="6"/>
        <v>0</v>
      </c>
      <c r="Q35" s="3">
        <f t="shared" si="6"/>
        <v>0</v>
      </c>
      <c r="R35" s="3">
        <f t="shared" si="6"/>
        <v>0</v>
      </c>
      <c r="S35" s="3">
        <f t="shared" si="6"/>
        <v>409175</v>
      </c>
    </row>
    <row r="36" spans="1:19" ht="12.75" outlineLevel="3">
      <c r="A36" s="2" t="s">
        <v>13</v>
      </c>
      <c r="B36" s="2" t="s">
        <v>8</v>
      </c>
      <c r="C36" s="2" t="s">
        <v>9</v>
      </c>
      <c r="D36" s="2" t="s">
        <v>89</v>
      </c>
      <c r="E36" s="2" t="s">
        <v>127</v>
      </c>
      <c r="F36" s="2" t="s">
        <v>86</v>
      </c>
      <c r="G36" s="2" t="s">
        <v>126</v>
      </c>
      <c r="H36" s="2" t="s">
        <v>7</v>
      </c>
      <c r="I36" s="2" t="s">
        <v>87</v>
      </c>
      <c r="J36" s="2" t="s">
        <v>88</v>
      </c>
      <c r="K36" s="3"/>
      <c r="L36" s="3">
        <v>1562262</v>
      </c>
      <c r="M36" s="3"/>
      <c r="N36" s="3"/>
      <c r="O36" s="3"/>
      <c r="P36" s="3"/>
      <c r="Q36" s="3"/>
      <c r="R36" s="3"/>
      <c r="S36" s="3">
        <f t="shared" si="0"/>
        <v>1562262</v>
      </c>
    </row>
    <row r="37" spans="1:19" ht="12.75" outlineLevel="2">
      <c r="A37" s="2"/>
      <c r="B37" s="8" t="s">
        <v>144</v>
      </c>
      <c r="C37" s="2"/>
      <c r="D37" s="2"/>
      <c r="E37" s="2"/>
      <c r="F37" s="2"/>
      <c r="G37" s="2"/>
      <c r="H37" s="2"/>
      <c r="I37" s="2"/>
      <c r="J37" s="2"/>
      <c r="K37" s="3">
        <f aca="true" t="shared" si="7" ref="K37:S37">SUBTOTAL(9,K36:K36)</f>
        <v>0</v>
      </c>
      <c r="L37" s="3">
        <f t="shared" si="7"/>
        <v>1562262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3">
        <f t="shared" si="7"/>
        <v>0</v>
      </c>
      <c r="Q37" s="3">
        <f t="shared" si="7"/>
        <v>0</v>
      </c>
      <c r="R37" s="3">
        <f t="shared" si="7"/>
        <v>0</v>
      </c>
      <c r="S37" s="3">
        <f t="shared" si="7"/>
        <v>1562262</v>
      </c>
    </row>
    <row r="38" spans="1:19" ht="12.75" outlineLevel="3">
      <c r="A38" s="2" t="s">
        <v>13</v>
      </c>
      <c r="B38" s="2" t="s">
        <v>90</v>
      </c>
      <c r="C38" s="2" t="s">
        <v>91</v>
      </c>
      <c r="D38" s="2" t="s">
        <v>92</v>
      </c>
      <c r="E38" s="2" t="s">
        <v>128</v>
      </c>
      <c r="F38" s="2" t="s">
        <v>86</v>
      </c>
      <c r="G38" s="2" t="s">
        <v>126</v>
      </c>
      <c r="H38" s="2" t="s">
        <v>7</v>
      </c>
      <c r="I38" s="2" t="s">
        <v>87</v>
      </c>
      <c r="J38" s="2" t="s">
        <v>88</v>
      </c>
      <c r="K38" s="3"/>
      <c r="L38" s="3">
        <v>28563</v>
      </c>
      <c r="M38" s="3"/>
      <c r="N38" s="3"/>
      <c r="O38" s="3"/>
      <c r="P38" s="3"/>
      <c r="Q38" s="3"/>
      <c r="R38" s="3"/>
      <c r="S38" s="3">
        <f t="shared" si="0"/>
        <v>28563</v>
      </c>
    </row>
    <row r="39" spans="1:19" ht="12.75" outlineLevel="2">
      <c r="A39" s="2"/>
      <c r="B39" s="8" t="s">
        <v>150</v>
      </c>
      <c r="C39" s="2"/>
      <c r="D39" s="2"/>
      <c r="E39" s="2"/>
      <c r="F39" s="2"/>
      <c r="G39" s="2"/>
      <c r="H39" s="2"/>
      <c r="I39" s="2"/>
      <c r="J39" s="2"/>
      <c r="K39" s="3">
        <f aca="true" t="shared" si="8" ref="K39:S39">SUBTOTAL(9,K38:K38)</f>
        <v>0</v>
      </c>
      <c r="L39" s="3">
        <f t="shared" si="8"/>
        <v>28563</v>
      </c>
      <c r="M39" s="3">
        <f t="shared" si="8"/>
        <v>0</v>
      </c>
      <c r="N39" s="3">
        <f t="shared" si="8"/>
        <v>0</v>
      </c>
      <c r="O39" s="3">
        <f t="shared" si="8"/>
        <v>0</v>
      </c>
      <c r="P39" s="3">
        <f t="shared" si="8"/>
        <v>0</v>
      </c>
      <c r="Q39" s="3">
        <f t="shared" si="8"/>
        <v>0</v>
      </c>
      <c r="R39" s="3">
        <f t="shared" si="8"/>
        <v>0</v>
      </c>
      <c r="S39" s="3">
        <f t="shared" si="8"/>
        <v>28563</v>
      </c>
    </row>
    <row r="40" spans="1:19" ht="12.75" outlineLevel="3">
      <c r="A40" s="2" t="s">
        <v>13</v>
      </c>
      <c r="B40" s="2" t="s">
        <v>93</v>
      </c>
      <c r="C40" s="2" t="s">
        <v>94</v>
      </c>
      <c r="D40" s="2" t="s">
        <v>95</v>
      </c>
      <c r="E40" s="2" t="s">
        <v>129</v>
      </c>
      <c r="F40" s="2" t="s">
        <v>29</v>
      </c>
      <c r="G40" s="2" t="s">
        <v>120</v>
      </c>
      <c r="H40" s="2" t="s">
        <v>7</v>
      </c>
      <c r="I40" s="2" t="s">
        <v>96</v>
      </c>
      <c r="J40" s="2" t="s">
        <v>97</v>
      </c>
      <c r="K40" s="3"/>
      <c r="L40" s="3">
        <v>14060000</v>
      </c>
      <c r="M40" s="3"/>
      <c r="N40" s="3"/>
      <c r="O40" s="3"/>
      <c r="P40" s="3"/>
      <c r="Q40" s="3"/>
      <c r="R40" s="3"/>
      <c r="S40" s="3">
        <f t="shared" si="0"/>
        <v>14060000</v>
      </c>
    </row>
    <row r="41" spans="1:19" ht="12.75" outlineLevel="2">
      <c r="A41" s="2"/>
      <c r="B41" s="8" t="s">
        <v>151</v>
      </c>
      <c r="C41" s="2"/>
      <c r="D41" s="2"/>
      <c r="E41" s="2"/>
      <c r="F41" s="2"/>
      <c r="G41" s="2"/>
      <c r="H41" s="2"/>
      <c r="I41" s="2"/>
      <c r="J41" s="2"/>
      <c r="K41" s="3">
        <f aca="true" t="shared" si="9" ref="K41:S41">SUBTOTAL(9,K40:K40)</f>
        <v>0</v>
      </c>
      <c r="L41" s="3">
        <f t="shared" si="9"/>
        <v>14060000</v>
      </c>
      <c r="M41" s="3">
        <f t="shared" si="9"/>
        <v>0</v>
      </c>
      <c r="N41" s="3">
        <f t="shared" si="9"/>
        <v>0</v>
      </c>
      <c r="O41" s="3">
        <f t="shared" si="9"/>
        <v>0</v>
      </c>
      <c r="P41" s="3">
        <f t="shared" si="9"/>
        <v>0</v>
      </c>
      <c r="Q41" s="3">
        <f t="shared" si="9"/>
        <v>0</v>
      </c>
      <c r="R41" s="3">
        <f t="shared" si="9"/>
        <v>0</v>
      </c>
      <c r="S41" s="3">
        <f t="shared" si="9"/>
        <v>14060000</v>
      </c>
    </row>
    <row r="42" spans="1:19" ht="12.75" outlineLevel="3">
      <c r="A42" s="2" t="s">
        <v>13</v>
      </c>
      <c r="B42" s="2" t="s">
        <v>98</v>
      </c>
      <c r="C42" s="2" t="s">
        <v>99</v>
      </c>
      <c r="D42" s="2" t="s">
        <v>100</v>
      </c>
      <c r="E42" s="2" t="s">
        <v>99</v>
      </c>
      <c r="F42" s="2" t="s">
        <v>29</v>
      </c>
      <c r="G42" s="2" t="s">
        <v>120</v>
      </c>
      <c r="H42" s="2" t="s">
        <v>7</v>
      </c>
      <c r="I42" s="2" t="s">
        <v>96</v>
      </c>
      <c r="J42" s="2" t="s">
        <v>97</v>
      </c>
      <c r="K42" s="3"/>
      <c r="L42" s="3">
        <v>10360000</v>
      </c>
      <c r="M42" s="3"/>
      <c r="N42" s="3"/>
      <c r="O42" s="3"/>
      <c r="P42" s="3"/>
      <c r="Q42" s="3"/>
      <c r="R42" s="3"/>
      <c r="S42" s="3">
        <f t="shared" si="0"/>
        <v>10360000</v>
      </c>
    </row>
    <row r="43" spans="1:19" ht="12.75" outlineLevel="2">
      <c r="A43" s="2"/>
      <c r="B43" s="8" t="s">
        <v>152</v>
      </c>
      <c r="C43" s="2"/>
      <c r="D43" s="2"/>
      <c r="E43" s="2"/>
      <c r="F43" s="2"/>
      <c r="G43" s="2"/>
      <c r="H43" s="2"/>
      <c r="I43" s="2"/>
      <c r="J43" s="2"/>
      <c r="K43" s="3">
        <f aca="true" t="shared" si="10" ref="K43:S43">SUBTOTAL(9,K42:K42)</f>
        <v>0</v>
      </c>
      <c r="L43" s="3">
        <f t="shared" si="10"/>
        <v>10360000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3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10360000</v>
      </c>
    </row>
    <row r="44" spans="1:19" ht="12.75" outlineLevel="3">
      <c r="A44" s="2" t="s">
        <v>13</v>
      </c>
      <c r="B44" s="2" t="s">
        <v>101</v>
      </c>
      <c r="C44" s="2" t="s">
        <v>102</v>
      </c>
      <c r="D44" s="2" t="s">
        <v>103</v>
      </c>
      <c r="E44" s="2" t="s">
        <v>130</v>
      </c>
      <c r="F44" s="2" t="s">
        <v>86</v>
      </c>
      <c r="G44" s="2" t="s">
        <v>126</v>
      </c>
      <c r="H44" s="2" t="s">
        <v>7</v>
      </c>
      <c r="I44" s="2" t="s">
        <v>104</v>
      </c>
      <c r="J44" s="2" t="s">
        <v>105</v>
      </c>
      <c r="K44" s="3"/>
      <c r="L44" s="3">
        <v>3437500</v>
      </c>
      <c r="M44" s="3"/>
      <c r="N44" s="3"/>
      <c r="O44" s="3"/>
      <c r="P44" s="3"/>
      <c r="Q44" s="3"/>
      <c r="R44" s="3"/>
      <c r="S44" s="3">
        <f t="shared" si="0"/>
        <v>3437500</v>
      </c>
    </row>
    <row r="45" spans="1:19" ht="12.75" outlineLevel="2">
      <c r="A45" s="2"/>
      <c r="B45" s="8" t="s">
        <v>153</v>
      </c>
      <c r="C45" s="2"/>
      <c r="D45" s="2"/>
      <c r="E45" s="2"/>
      <c r="F45" s="2"/>
      <c r="G45" s="2"/>
      <c r="H45" s="2"/>
      <c r="I45" s="2"/>
      <c r="J45" s="2"/>
      <c r="K45" s="3">
        <f aca="true" t="shared" si="11" ref="K45:S45">SUBTOTAL(9,K44:K44)</f>
        <v>0</v>
      </c>
      <c r="L45" s="3">
        <f t="shared" si="11"/>
        <v>3437500</v>
      </c>
      <c r="M45" s="3">
        <f t="shared" si="11"/>
        <v>0</v>
      </c>
      <c r="N45" s="3">
        <f t="shared" si="11"/>
        <v>0</v>
      </c>
      <c r="O45" s="3">
        <f t="shared" si="11"/>
        <v>0</v>
      </c>
      <c r="P45" s="3">
        <f t="shared" si="11"/>
        <v>0</v>
      </c>
      <c r="Q45" s="3">
        <f t="shared" si="11"/>
        <v>0</v>
      </c>
      <c r="R45" s="3">
        <f t="shared" si="11"/>
        <v>0</v>
      </c>
      <c r="S45" s="3">
        <f t="shared" si="11"/>
        <v>3437500</v>
      </c>
    </row>
    <row r="46" spans="1:19" ht="12.75" outlineLevel="3">
      <c r="A46" s="2" t="s">
        <v>13</v>
      </c>
      <c r="B46" s="2" t="s">
        <v>106</v>
      </c>
      <c r="C46" s="2" t="s">
        <v>107</v>
      </c>
      <c r="D46" s="2" t="s">
        <v>108</v>
      </c>
      <c r="E46" s="2" t="s">
        <v>131</v>
      </c>
      <c r="F46" s="2" t="s">
        <v>109</v>
      </c>
      <c r="G46" s="2" t="s">
        <v>132</v>
      </c>
      <c r="H46" s="2" t="s">
        <v>7</v>
      </c>
      <c r="I46" s="2" t="s">
        <v>110</v>
      </c>
      <c r="J46" s="2" t="s">
        <v>111</v>
      </c>
      <c r="K46" s="3"/>
      <c r="L46" s="3">
        <v>13524772</v>
      </c>
      <c r="M46" s="3"/>
      <c r="N46" s="3"/>
      <c r="O46" s="3"/>
      <c r="P46" s="3"/>
      <c r="Q46" s="3"/>
      <c r="R46" s="3"/>
      <c r="S46" s="3">
        <f t="shared" si="0"/>
        <v>13524772</v>
      </c>
    </row>
    <row r="47" spans="1:19" ht="12.75" outlineLevel="2">
      <c r="A47" s="2"/>
      <c r="B47" s="8" t="s">
        <v>154</v>
      </c>
      <c r="C47" s="2"/>
      <c r="D47" s="2"/>
      <c r="E47" s="2"/>
      <c r="F47" s="2"/>
      <c r="G47" s="2"/>
      <c r="H47" s="2"/>
      <c r="I47" s="2"/>
      <c r="J47" s="2"/>
      <c r="K47" s="3">
        <f aca="true" t="shared" si="12" ref="K47:S47">SUBTOTAL(9,K46:K46)</f>
        <v>0</v>
      </c>
      <c r="L47" s="3">
        <f t="shared" si="12"/>
        <v>13524772</v>
      </c>
      <c r="M47" s="3">
        <f t="shared" si="12"/>
        <v>0</v>
      </c>
      <c r="N47" s="3">
        <f t="shared" si="12"/>
        <v>0</v>
      </c>
      <c r="O47" s="3">
        <f t="shared" si="12"/>
        <v>0</v>
      </c>
      <c r="P47" s="3">
        <f t="shared" si="12"/>
        <v>0</v>
      </c>
      <c r="Q47" s="3">
        <f t="shared" si="12"/>
        <v>0</v>
      </c>
      <c r="R47" s="3">
        <f t="shared" si="12"/>
        <v>0</v>
      </c>
      <c r="S47" s="3">
        <f t="shared" si="12"/>
        <v>13524772</v>
      </c>
    </row>
    <row r="48" spans="1:19" ht="12.75" outlineLevel="1">
      <c r="A48" s="8" t="s">
        <v>142</v>
      </c>
      <c r="B48" s="2"/>
      <c r="C48" s="2"/>
      <c r="D48" s="2"/>
      <c r="E48" s="2"/>
      <c r="F48" s="2"/>
      <c r="G48" s="2"/>
      <c r="H48" s="2"/>
      <c r="I48" s="2"/>
      <c r="J48" s="2"/>
      <c r="K48" s="3">
        <f aca="true" t="shared" si="13" ref="K48:S48">SUBTOTAL(9,K2:K46)</f>
        <v>0</v>
      </c>
      <c r="L48" s="3">
        <f t="shared" si="13"/>
        <v>57339889</v>
      </c>
      <c r="M48" s="3">
        <f t="shared" si="13"/>
        <v>0</v>
      </c>
      <c r="N48" s="3">
        <f t="shared" si="13"/>
        <v>0</v>
      </c>
      <c r="O48" s="3">
        <f t="shared" si="13"/>
        <v>0</v>
      </c>
      <c r="P48" s="3">
        <f t="shared" si="13"/>
        <v>0</v>
      </c>
      <c r="Q48" s="3">
        <f t="shared" si="13"/>
        <v>0</v>
      </c>
      <c r="R48" s="3">
        <f t="shared" si="13"/>
        <v>0</v>
      </c>
      <c r="S48" s="3">
        <f t="shared" si="13"/>
        <v>57339889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